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ontariobiaa.sharepoint.com/sites/obiaateam/Shared Documents/EVENTS/AWARDS/AWARDS 2027/Documents &amp; Forms/"/>
    </mc:Choice>
  </mc:AlternateContent>
  <xr:revisionPtr revIDLastSave="192" documentId="8_{97C29689-4E9A-A944-9790-11CD1B4FA04B}" xr6:coauthVersionLast="47" xr6:coauthVersionMax="47" xr10:uidLastSave="{5298C312-568F-449A-A56A-B90069AAE200}"/>
  <bookViews>
    <workbookView xWindow="-108" yWindow="-108" windowWidth="23256" windowHeight="12456" tabRatio="500" xr2:uid="{00000000-000D-0000-FFFF-FFFF00000000}"/>
  </bookViews>
  <sheets>
    <sheet name="Summary" sheetId="1" r:id="rId1"/>
    <sheet name="Alex Ling - Evaluation" sheetId="2" r:id="rId2"/>
    <sheet name="Jan Hawley - Evaluation" sheetId="3" r:id="rId3"/>
    <sheet name="Local Hero" sheetId="5" r:id="rId4"/>
    <sheet name="For Admin" sheetId="4"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I50" i="1" l="1"/>
  <c r="I49" i="1"/>
  <c r="I37" i="1"/>
  <c r="I47" i="1"/>
  <c r="I46" i="1"/>
  <c r="I45" i="1"/>
  <c r="I44" i="1"/>
  <c r="I43" i="1"/>
  <c r="C11" i="5"/>
  <c r="D2" i="4"/>
  <c r="C2" i="4"/>
  <c r="B2" i="4"/>
  <c r="A2" i="4"/>
  <c r="E15" i="3"/>
  <c r="E16" i="2"/>
  <c r="I38" i="1"/>
  <c r="I35" i="1"/>
  <c r="I34" i="1"/>
  <c r="I33" i="1"/>
  <c r="I32" i="1"/>
  <c r="I31" i="1"/>
  <c r="I30" i="1"/>
  <c r="I29" i="1"/>
  <c r="I28" i="1"/>
  <c r="I27" i="1"/>
  <c r="I22" i="1"/>
  <c r="I21" i="1"/>
  <c r="I20" i="1"/>
  <c r="I23" i="1" s="1"/>
  <c r="F24" i="1" s="1"/>
  <c r="I18" i="1"/>
  <c r="I17" i="1"/>
  <c r="I16" i="1"/>
  <c r="I15" i="1"/>
  <c r="I14" i="1"/>
  <c r="I13" i="1"/>
  <c r="I12" i="1"/>
  <c r="I11" i="1"/>
  <c r="I10" i="1"/>
  <c r="I48" i="1" l="1"/>
  <c r="C52" i="1" s="1"/>
  <c r="I36" i="1"/>
  <c r="C40" i="1" s="1"/>
  <c r="I19" i="1"/>
  <c r="C24" i="1" s="1"/>
  <c r="I24" i="1" s="1"/>
  <c r="E2" i="4" l="1"/>
  <c r="I39" i="1" l="1"/>
  <c r="F40" i="1" s="1"/>
  <c r="I40" i="1" s="1"/>
  <c r="E4" i="1"/>
  <c r="H4" i="1"/>
  <c r="I51" i="1"/>
  <c r="F52" i="1" s="1"/>
  <c r="I52" i="1" s="1"/>
</calcChain>
</file>

<file path=xl/sharedStrings.xml><?xml version="1.0" encoding="utf-8"?>
<sst xmlns="http://schemas.openxmlformats.org/spreadsheetml/2006/main" count="312" uniqueCount="227">
  <si>
    <t>Award Category:</t>
  </si>
  <si>
    <t>Alex Ling Lifetime Achievement Award</t>
  </si>
  <si>
    <t>(Office use only) Judge Name:</t>
  </si>
  <si>
    <t>Results:</t>
  </si>
  <si>
    <t>Nominator Name:</t>
  </si>
  <si>
    <t>Nominee Name:</t>
  </si>
  <si>
    <t>Nominee's BIA / Organization:</t>
  </si>
  <si>
    <t>To enter scores for each criterion, go to the "Alex Ling - Evaluation" or "Jan Hawley - Evaluation" tab. Scores will automatically populate here. Only cells highlighted in grey on this page require direct input.</t>
  </si>
  <si>
    <t>ALEX LING LIFETIME ACHIEVEMENT AWARD — Evaluation Summary</t>
  </si>
  <si>
    <t>2.  Has involvement extended beyond their own BIA to the provincial BIA movement (OBIAA, TABIA, OCOBIA, regional networks)?</t>
  </si>
  <si>
    <t>3.  How significant and enduring has this person's impact been on the BIA/Main Street movement at large?</t>
  </si>
  <si>
    <t>4.  To what extent has this person demonstrated leadership, innovation, or set new standards within the BIA movement?</t>
  </si>
  <si>
    <t>5.  How well documented are specific, measurable contributions? (programs created, policies influenced, initiatives launched)</t>
  </si>
  <si>
    <t>6.  How consistently has this person demonstrated ethical integrity and a commitment to service?</t>
  </si>
  <si>
    <t>7.  To what extent has this person mentored others and helped develop the next generation of BIA leaders?</t>
  </si>
  <si>
    <t>8.  How inspiring has this person been to others within the BIA movement and broader community?</t>
  </si>
  <si>
    <t>9.  How widely recognized is this person by peers, institutions, and organizations for their contributions over time?</t>
  </si>
  <si>
    <t>Evaluation Score (A)</t>
  </si>
  <si>
    <t>10. How well do testimonials validate and support the claims made in the submission?</t>
  </si>
  <si>
    <t>11. To what extent do the testimonials represent a breadth of voices (board members, staff, community partners, OBIAA)?</t>
  </si>
  <si>
    <t>12. How well do the supplemental materials illustrate and reinforce the submission?</t>
  </si>
  <si>
    <t>Testimonials &amp; Supplemental Score (B)</t>
  </si>
  <si>
    <t>(A) +</t>
  </si>
  <si>
    <t>(B) =</t>
  </si>
  <si>
    <t>ALEX LING FINAL SCORE</t>
  </si>
  <si>
    <t>JAN HAWLEY MEMORIAL PINNACLE AWARD — Evaluation Summary</t>
  </si>
  <si>
    <t>1.  How effectively has this person demonstrated accomplished leadership at their own BIA/organization?</t>
  </si>
  <si>
    <t>2.  How well has this person contributed to OBIAA and/or the broader BIA/Main Street movement beyond their own organization?</t>
  </si>
  <si>
    <t>3.  How effectively has this person advocated for BIA/Main Street interests to municipal, provincial, or federal governments/stakeholders?</t>
  </si>
  <si>
    <t>4.  How successfully has this person built coalitions, partnerships, or networks to advance BIA and Main Street interests?</t>
  </si>
  <si>
    <t>5.  To what extent has this person introduced creative, innovative programs or solutions within their BIA/organization?</t>
  </si>
  <si>
    <t>6.  How well has this person documented and shared innovations for the benefit of the broader BIA movement?</t>
  </si>
  <si>
    <t>7.  How effectively has this person built a strong sense of community among BIA members, the municipality, and the broader neighbourhood?</t>
  </si>
  <si>
    <t>8.  How well has this person engaged and grown community partnerships, sponsorships, or collaborations?</t>
  </si>
  <si>
    <t>9.  How well documented are the measurable results and outcomes of this person's work?</t>
  </si>
  <si>
    <t>10. How persuasive and credible are the testimonials provided? Do they represent a breadth of voices?</t>
  </si>
  <si>
    <t>11. How well do the supplemental materials reflect the claims made in the submission?</t>
  </si>
  <si>
    <t>JAN HAWLEY FINAL SCORE</t>
  </si>
  <si>
    <t>COMMENTS / CONSTRUCTIVE FEEDBACK</t>
  </si>
  <si>
    <t>Nominee's greatest strength:</t>
  </si>
  <si>
    <t>Could be strengthened by:</t>
  </si>
  <si>
    <t>Please fill in your scores in Column E. Scores range from 1–5, where 1 = Poor and 5 = Outstanding (see Score Guide at right). Scores will automatically populate the Summary sheet.
Recognizes individuals who selflessly contribute to strengthening and promoting BIAs and the Main Street movement at large, above and beyond their own BIA or organization.</t>
  </si>
  <si>
    <t>#</t>
  </si>
  <si>
    <t>Evaluation Criteria</t>
  </si>
  <si>
    <t>Score
(1–5)</t>
  </si>
  <si>
    <t>1 – Poor</t>
  </si>
  <si>
    <t>2 – Inadequate</t>
  </si>
  <si>
    <t>3 – Average</t>
  </si>
  <si>
    <t>4 – Above Average</t>
  </si>
  <si>
    <t>5 – Outstanding</t>
  </si>
  <si>
    <t>Section</t>
  </si>
  <si>
    <t>How long and how deeply has this person been involved with the BIA and/or Main Street movement? Do contributions span multiple decades and/or organizations?</t>
  </si>
  <si>
    <t>BIA involvement limited in duration or depth; fewer than 5 years or minimal engagement.</t>
  </si>
  <si>
    <t>Some sustained involvement but contributions are limited in scope or duration.</t>
  </si>
  <si>
    <t>Solid involvement spanning several years, with meaningful engagement in the BIA movement.</t>
  </si>
  <si>
    <t>Long-term involvement (10+ years) with broad engagement across multiple BIA roles or organizations.</t>
  </si>
  <si>
    <t>Decades-long, deeply embedded career in the BIA/Main Street movement; involvement across multiple phases or roles with exceptional depth.</t>
  </si>
  <si>
    <t>Career History</t>
  </si>
  <si>
    <t>Has involvement extended beyond their own BIA to the provincial BIA movement (e.g., OBIAA, TABIA, OCOBIA, regional networks)?</t>
  </si>
  <si>
    <t>No evidence of engagement beyond their own BIA.</t>
  </si>
  <si>
    <t>Minimal involvement with OBIAA or other provincial/regional BIA bodies.</t>
  </si>
  <si>
    <t>Participated in OBIAA or regional groups at a committee or delegate level.</t>
  </si>
  <si>
    <t>Active, ongoing contribution to OBIAA and/or other BIA umbrella organizations; served in leadership capacities.</t>
  </si>
  <si>
    <t>Sustained, high-impact leadership at the provincial level; instrumental in shaping OBIAA or the broader BIA movement.</t>
  </si>
  <si>
    <t>How significant and enduring has this person's impact been on the BIA and/or Main Street movement at large?</t>
  </si>
  <si>
    <t>Impact limited to their own BIA with no evidence of broader influence.</t>
  </si>
  <si>
    <t>Some impact beyond their BIA but limited in scope or duration.</t>
  </si>
  <si>
    <t>Identifiable impact on the broader BIA movement that has lasted over time.</t>
  </si>
  <si>
    <t>Significant, province-wide impact with lasting changes to programs, policies, or practices.</t>
  </si>
  <si>
    <t>Transformative, legacy-level impact on the provincial or national BIA movement; contributions continue to shape the field.</t>
  </si>
  <si>
    <t>Impact</t>
  </si>
  <si>
    <t>To what extent has this person demonstrated leadership, innovation, or set new standards within the BIA movement?</t>
  </si>
  <si>
    <t>No evidence of innovative leadership or standard-setting.</t>
  </si>
  <si>
    <t>Some examples of leadership but limited originality or lasting influence.</t>
  </si>
  <si>
    <t>Demonstrated meaningful leadership; introduced new approaches that were adopted by others.</t>
  </si>
  <si>
    <t>Clearly innovative; recognized as a leader who set new benchmarks for the BIA movement.</t>
  </si>
  <si>
    <t>Visionary leadership that fundamentally changed how BIAs operate or are perceived; created enduring new standards.</t>
  </si>
  <si>
    <t>How well documented are specific, measurable contributions? (programs created, policies influenced, initiatives launched, awards, recognitions)</t>
  </si>
  <si>
    <t>Contributions vague or unsubstantiated.</t>
  </si>
  <si>
    <t>Some specific examples given but lacks measurable outcomes.</t>
  </si>
  <si>
    <t>Clear examples provided with some documented outcomes.</t>
  </si>
  <si>
    <t>Well-documented contributions with specific, measurable results and outcomes.</t>
  </si>
  <si>
    <t>Comprehensive, compelling documentation of measurable contributions with verifiable outcomes and external recognition.</t>
  </si>
  <si>
    <t>How consistently has this person demonstrated ethical integrity and a commitment to service throughout their career?</t>
  </si>
  <si>
    <t>No evidence of exceptional commitment to ethical conduct or service.</t>
  </si>
  <si>
    <t>Some examples of service but ethical integrity not specifically addressed.</t>
  </si>
  <si>
    <t>Clear evidence of ethical conduct and genuine commitment to the BIA community.</t>
  </si>
  <si>
    <t>Widely recognized for integrity and selfless service; consistently acted in the best interest of the BIA movement.</t>
  </si>
  <si>
    <t>Exemplary, consistent demonstration of ethical integrity and selfless public service across all phases of their career.</t>
  </si>
  <si>
    <t>Values</t>
  </si>
  <si>
    <t>To what extent has this person mentored others, shared their knowledge, and helped develop the next generation of BIA leaders?</t>
  </si>
  <si>
    <t>No evidence of mentorship or knowledge-sharing beyond their immediate role.</t>
  </si>
  <si>
    <t>Informal mentorship mentioned but limited in scope or documentation.</t>
  </si>
  <si>
    <t>Clear examples of mentoring others within their BIA or at the regional level.</t>
  </si>
  <si>
    <t>Active, recognized mentor who has shaped careers of multiple BIA leaders; knowledge shared broadly.</t>
  </si>
  <si>
    <t>Legacy mentorship: multiple BIA leaders directly attribute their growth to this person; created mentorship programs or structures.</t>
  </si>
  <si>
    <t>Mentorship</t>
  </si>
  <si>
    <t>How inspiring has this person been to others within the BIA movement and broader community?</t>
  </si>
  <si>
    <t>No evidence of inspirational impact on others.</t>
  </si>
  <si>
    <t>Some peers note positive influence but examples are limited.</t>
  </si>
  <si>
    <t>Recognized as an inspiring figure within their BIA or region.</t>
  </si>
  <si>
    <t>Broadly recognized within the provincial BIA community as an inspiration; testimonials reflect clear personal impact.</t>
  </si>
  <si>
    <t>Universally celebrated as an inspiration within the BIA movement; their example has shaped the culture or values of the field.</t>
  </si>
  <si>
    <t>How widely recognized is this person by peers, institutions, and organizations for their contributions over time?</t>
  </si>
  <si>
    <t>Little or no external recognition cited.</t>
  </si>
  <si>
    <t>Local or organizational recognition noted.</t>
  </si>
  <si>
    <t>Regional or provincial recognition documented.</t>
  </si>
  <si>
    <t>Multiple forms of provincial or national recognition; cited by peers and institutions.</t>
  </si>
  <si>
    <t>Outstanding record of recognition across institutions, levels of government, and the BIA movement; a household name in the sector.</t>
  </si>
  <si>
    <t>Recognition</t>
  </si>
  <si>
    <t>How well do testimonials validate and support the claims made in the submission?</t>
  </si>
  <si>
    <t>Testimonials missing, generic, or do not support the claims.</t>
  </si>
  <si>
    <t>Testimonials provided but are brief or only partially relevant.</t>
  </si>
  <si>
    <t>Testimonials support key claims; adequately detailed.</t>
  </si>
  <si>
    <t>Compelling, specific testimonials that strongly validate the submission's claims.</t>
  </si>
  <si>
    <t>Exceptional testimonials: specific, moving, and credible. They make a powerful case entirely on their own.</t>
  </si>
  <si>
    <t>Testimonials</t>
  </si>
  <si>
    <t>To what extent do the testimonials represent a breadth of voices (e.g., board members, staff, community partners, OBIAA leaders)?</t>
  </si>
  <si>
    <t>Only one source or all testimonials from the same type of voice.</t>
  </si>
  <si>
    <t>Two distinct voices but limited variety.</t>
  </si>
  <si>
    <t>Three or more voices representing different relationships.</t>
  </si>
  <si>
    <t>Strong diversity of voices including BIA, community, and organizational perspectives.</t>
  </si>
  <si>
    <t>Exceptional breadth: testimonials from across the BIA movement, government, community, and peers — presenting a complete picture.</t>
  </si>
  <si>
    <t>How well do the supplemental materials illustrate and reinforce the submission?</t>
  </si>
  <si>
    <t>Materials missing or unrelated to the submission.</t>
  </si>
  <si>
    <t>Some materials provided but limited connection to claims made.</t>
  </si>
  <si>
    <t>Materials adequately illustrate the submission.</t>
  </si>
  <si>
    <t>Materials are relevant, well-selected, and clearly reinforce the key claims.</t>
  </si>
  <si>
    <t>Exceptional materials that are professional, comprehensive, and make the submission significantly more compelling.</t>
  </si>
  <si>
    <t>Supplemental Materials</t>
  </si>
  <si>
    <t>TOTAL SCORE</t>
  </si>
  <si>
    <t>Please fill in your scores in Column E. Scores range from 1–5, where 1 = Poor and 5 = Outstanding (see Score Guide at right). Scores will automatically populate the Summary sheet.
Recognizes accomplished leaders who have demonstrated skills in advocacy, innovation, and community building at their own organizations, OBIAA, and/or within the BIA movement at large.</t>
  </si>
  <si>
    <t>How effectively has this person demonstrated accomplished leadership at their own BIA/organization?</t>
  </si>
  <si>
    <t>Leadership role mentioned but no evidence of effectiveness or impact.</t>
  </si>
  <si>
    <t>Some leadership described but outcomes are limited or unclear.</t>
  </si>
  <si>
    <t>Clear evidence of effective organizational leadership with identifiable results.</t>
  </si>
  <si>
    <t>Strong, accomplished leadership that has measurably strengthened their BIA.</t>
  </si>
  <si>
    <t>Exceptional leadership that has transformed their BIA/organization; recognized as a model leader.</t>
  </si>
  <si>
    <t>Leadership</t>
  </si>
  <si>
    <t>How well has this person contributed to OBIAA and/or the broader BIA/Main Street movement beyond their own organization?</t>
  </si>
  <si>
    <t>No evidence of contribution beyond their own BIA.</t>
  </si>
  <si>
    <t>Minimal engagement with OBIAA or regional bodies.</t>
  </si>
  <si>
    <t>Active participation in OBIAA or regional networks; attended and contributed meaningfully.</t>
  </si>
  <si>
    <t>Leadership role in OBIAA committees or provincial initiatives; clear contributions to the movement.</t>
  </si>
  <si>
    <t>Sustained, high-impact leadership at the provincial level that has advanced the BIA movement broadly.</t>
  </si>
  <si>
    <t>How effectively has this person advocated for BIA/Main Street interests to municipal, provincial, or federal governments or stakeholders?</t>
  </si>
  <si>
    <t>No evidence of advocacy beyond routine BIA operations.</t>
  </si>
  <si>
    <t>Some advocacy mentioned but limited in impact or scope.</t>
  </si>
  <si>
    <t>Clear examples of advocacy that positively influenced stakeholders or outcomes.</t>
  </si>
  <si>
    <t>Strong, documented advocacy with measurable policy or funding wins.</t>
  </si>
  <si>
    <t>Exceptional advocacy record: multiple tangible wins, widely recognized by stakeholders, elevated the profile of BIAs/Main Streets.</t>
  </si>
  <si>
    <t>Advocacy</t>
  </si>
  <si>
    <t>How successfully has this person built coalitions, partnerships, or networks to advance BIA and Main Street interests?</t>
  </si>
  <si>
    <t>No coalition or partnership building evident.</t>
  </si>
  <si>
    <t>Limited partnerships with minimal documented results.</t>
  </si>
  <si>
    <t>Solid partnerships built; contributed to achieving shared goals.</t>
  </si>
  <si>
    <t>Strong coalition-builder; partnerships resulted in meaningful advances for BIA/Main Street interests.</t>
  </si>
  <si>
    <t>Exceptional coalition builder whose networks have created lasting structural benefits for the BIA community.</t>
  </si>
  <si>
    <t>To what extent has this person introduced creative, innovative programs or solutions within their BIA/organization?</t>
  </si>
  <si>
    <t>No evidence of innovation; programs are standard and routine.</t>
  </si>
  <si>
    <t>Some new approaches introduced but limited in originality or impact.</t>
  </si>
  <si>
    <t>Clear examples of innovative programs or solutions that addressed real needs.</t>
  </si>
  <si>
    <t>Multiple creative innovations that have meaningfully advanced their BIA's effectiveness.</t>
  </si>
  <si>
    <t>Breakthrough innovations that are genuinely novel and have been recognized or replicated by other BIAs.</t>
  </si>
  <si>
    <t>Innovation</t>
  </si>
  <si>
    <t>How well has this person documented and shared their innovations or best practices for the benefit of the broader BIA movement?</t>
  </si>
  <si>
    <t>No documentation or sharing of innovations.</t>
  </si>
  <si>
    <t>Some sharing within their own BIA but not broader.</t>
  </si>
  <si>
    <t>Shared learnings or resources with other BIAs or OBIAA.</t>
  </si>
  <si>
    <t>Proactively documented and shared innovations; used as resources by others in the movement.</t>
  </si>
  <si>
    <t>Innovations have become reference tools or models for the provincial BIA community.</t>
  </si>
  <si>
    <t>How effectively has this person built a strong sense of community among BIA members, the municipality, and the broader neighbourhood?</t>
  </si>
  <si>
    <t>No evidence of community building beyond basic BIA functions.</t>
  </si>
  <si>
    <t>Some community engagement but limited depth or breadth.</t>
  </si>
  <si>
    <t>Clear evidence of meaningful community relationships and engagement.</t>
  </si>
  <si>
    <t>Strong, documented community ties with measurable engagement and belonging.</t>
  </si>
  <si>
    <t>Exceptional community building: the Main Street/BIA community is visibly stronger because of this person's efforts.</t>
  </si>
  <si>
    <t>Community Building</t>
  </si>
  <si>
    <t>How well has this person engaged and grown community partnerships, sponsorships, or collaborations?</t>
  </si>
  <si>
    <t>No meaningful partnerships or collaborations documented.</t>
  </si>
  <si>
    <t>Limited partnerships; few if any tangible results from collaboration.</t>
  </si>
  <si>
    <t>Solid partnerships that have contributed to community or BIA goals.</t>
  </si>
  <si>
    <t>Strong record of growing partnerships with measurable community benefits.</t>
  </si>
  <si>
    <t>Exceptional partnership development: a network of strong collaborations that has materially elevated the BIA/community.</t>
  </si>
  <si>
    <t>How well documented are the measurable results and outcomes of this person's work at their BIA and/or within the broader movement?</t>
  </si>
  <si>
    <t>Outcomes vague or entirely undocumented.</t>
  </si>
  <si>
    <t>Some results mentioned but not measurable or verifiable.</t>
  </si>
  <si>
    <t>Measurable outcomes provided for key contributions.</t>
  </si>
  <si>
    <t>Well-documented results with clear metrics tied to their efforts.</t>
  </si>
  <si>
    <t>Comprehensive, compelling documentation of measurable outcomes across multiple dimensions of their work.</t>
  </si>
  <si>
    <t>Results</t>
  </si>
  <si>
    <t>How persuasive and credible are the testimonials? Do they represent a breadth of voices?</t>
  </si>
  <si>
    <t>Testimonials missing, generic, or from a single source.</t>
  </si>
  <si>
    <t>Testimonials provided but brief or only partially relevant.</t>
  </si>
  <si>
    <t>Testimonials support key claims with adequate detail.</t>
  </si>
  <si>
    <t>Compelling, specific testimonials representing different stakeholder groups.</t>
  </si>
  <si>
    <t>Exceptional breadth and quality: testimonials from board members, staff, municipal partners, and OBIAA paint a complete and convincing picture.</t>
  </si>
  <si>
    <t>How well do the supplemental materials reflect the claims made in the submission?</t>
  </si>
  <si>
    <t>Materials missing or unrelated to claims.</t>
  </si>
  <si>
    <t>Some materials included but limited connection to the submission.</t>
  </si>
  <si>
    <t>Materials are relevant and clearly reinforce key claims.</t>
  </si>
  <si>
    <t>Exceptional materials: professional, comprehensive, and significantly strengthen the overall submission.</t>
  </si>
  <si>
    <t>Award Category</t>
  </si>
  <si>
    <t>Nominee Name</t>
  </si>
  <si>
    <t>Nominator Name</t>
  </si>
  <si>
    <t>BIA/Organization</t>
  </si>
  <si>
    <t>Final Score</t>
  </si>
  <si>
    <t>1.  How long and how deeply has this person been involved with the BIA/Main Street movement?</t>
  </si>
  <si>
    <t>Win 85%+</t>
  </si>
  <si>
    <t>How effectively has this person advocated for BIA/Main Street interests to government and stakeholders, introduced creative or innovative programs within their BIA/organization, built a strong sense of community among members, the municipality, and the neighbourhood, and grown community partnerships, sponsorships, or collaborations?</t>
  </si>
  <si>
    <t>Consistently and effectively advocates to government/stakeholders with tangible results; drives genuinely innovative programs; has built a cohesive, engaged community across members, municipality, and neighbourhood; actively grows meaningful partnerships/sponsorships. Excels across all four areas.</t>
  </si>
  <si>
    <t>Advocates effectively in most cases; introduces some innovative solutions; fosters good relationships across stakeholder groups; maintains or grows partnerships. Strong performance in most areas, with one area slightly less developed.</t>
  </si>
  <si>
    <t>Advocacy efforts are present but inconsistent; some new programs introduced, though largely conventional; reasonable community relationships; partnerships maintained but not significantly grown.</t>
  </si>
  <si>
    <t>Limited advocacy activity; few or no innovative programs; weak or uneven community engagement; minimal partnership development.</t>
  </si>
  <si>
    <t>Little to no evidence of advocacy, innovation, community-building, or partnership growth.</t>
  </si>
  <si>
    <t>2027 OBIAA LEGACY AWARD — ALEX LING LIFETIME ACHIEVEMENT AWARD — EVALUATION &amp; SCORE GUIDE</t>
  </si>
  <si>
    <t>2027 OBIAA LEGACY AWARD EVALUATION FORM</t>
  </si>
  <si>
    <t>2027 OBIAA LEGACY AWARD — JAN HAWLEY MEMORIAL PINNACLE AWARD — EVALUATION &amp; SCORE GUIDE</t>
  </si>
  <si>
    <t>2027 OBIAA LEGACY AWARD — LOCAL HERO AWARD — EVALUATION &amp; SCORE GUIDE</t>
  </si>
  <si>
    <t>LOCAL HERO AWARD — Evaluation Summary</t>
  </si>
  <si>
    <t>LOCAL HERO FINAL SCORE</t>
  </si>
  <si>
    <t>2.  How effectively has this person advocated for BIA/Main Street interests to government and stakeholders, introduced creative or innovative programs within their BIA/organization, built a strong sense of community among members, the municipality, and the neighbourhood, and grown community partnerships, sponsorships, or collaborations?</t>
  </si>
  <si>
    <t>3.  How successfully has this person built coalitions, partnerships, or networks to advance BIA and Main Street interests?</t>
  </si>
  <si>
    <t>4.  How well has this person documented and shared their innovations or best practices for the benefit of the broader BIA movement?</t>
  </si>
  <si>
    <t>5.  How well documented are the measurable results and outcomes of this person's work at their BIA and/or within the broader movement?</t>
  </si>
  <si>
    <t>6. How persuasive and credible are the testimonials provided? Do they represent a breadth of voices?</t>
  </si>
  <si>
    <t>7. How well do the supplemental materials reflect the claims made in the 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</si>
</sst>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1"/>
    </font>
    <font>
      <b/>
      <sz val="11"/>
      <color rgb="FFFF0000"/>
      <name val="Arial"/>
      <family val="2"/>
    </font>
    <font>
      <b/>
      <sz val="11"/>
      <color rgb="FFFFFFFF"/>
      <name val="Arial"/>
      <family val="2"/>
    </font>
    <font>
      <b/>
      <sz val="11"/>
      <color rgb="FF1F4E79"/>
      <name val="Arial"/>
      <family val="2"/>
    </font>
    <font>
      <b/>
      <sz val="11"/>
      <color rgb="FFBF8F00"/>
      <name val="Arial"/>
      <family val="2"/>
    </font>
    <font>
      <b/>
      <sz val="14"/>
      <color rgb="FFFFFFFF"/>
      <name val="Arial"/>
      <family val="2"/>
    </font>
    <font>
      <b/>
      <sz val="10"/>
      <color rgb="FFFFFFFF"/>
      <name val="Arial"/>
      <family val="2"/>
    </font>
    <font>
      <b/>
      <sz val="11"/>
      <name val="Arial"/>
      <family val="2"/>
    </font>
    <font>
      <b/>
      <sz val="11"/>
      <color rgb="FF000000"/>
      <name val="Arial"/>
      <family val="2"/>
    </font>
    <font>
      <sz val="11"/>
      <color rgb="FF000000"/>
      <name val="Arial"/>
      <family val="2"/>
    </font>
    <font>
      <i/>
      <sz val="11"/>
      <color rgb="FF595959"/>
      <name val="Arial"/>
      <family val="2"/>
    </font>
    <font>
      <b/>
      <sz val="12"/>
      <color rgb="FFFFFFFF"/>
      <name val="Arial"/>
      <family val="2"/>
    </font>
    <font>
      <sz val="11"/>
      <name val="Arial"/>
      <family val="2"/>
    </font>
    <font>
      <b/>
      <sz val="11"/>
      <color rgb="FFFF66FF"/>
      <name val="Arial"/>
      <family val="2"/>
    </font>
    <font>
      <b/>
      <sz val="11"/>
      <color rgb="FF00A0CE"/>
      <name val="Arial"/>
      <family val="2"/>
    </font>
  </fonts>
  <fills count="23">
    <fill>
      <patternFill patternType="none"/>
    </fill>
    <fill>
      <patternFill patternType="gray125"/>
    </fill>
    <fill>
      <patternFill patternType="solid">
        <fgColor rgb="FF1F4E79"/>
        <bgColor rgb="FF003366"/>
      </patternFill>
    </fill>
    <fill>
      <patternFill patternType="solid">
        <fgColor rgb="FFF2F2F2"/>
        <bgColor rgb="FFF9F9F9"/>
      </patternFill>
    </fill>
    <fill>
      <patternFill patternType="solid">
        <fgColor rgb="FFFFF2CC"/>
        <bgColor rgb="FFF2F2F2"/>
      </patternFill>
    </fill>
    <fill>
      <patternFill patternType="solid">
        <fgColor rgb="FFDEEAF1"/>
        <bgColor rgb="FFE2EFDA"/>
      </patternFill>
    </fill>
    <fill>
      <patternFill patternType="solid">
        <fgColor rgb="FFE2EFDA"/>
        <bgColor rgb="FFDEEAF1"/>
      </patternFill>
    </fill>
    <fill>
      <patternFill patternType="solid">
        <fgColor rgb="FFBF8F00"/>
        <bgColor rgb="FF808000"/>
      </patternFill>
    </fill>
    <fill>
      <patternFill patternType="solid">
        <fgColor rgb="FFF9F9F9"/>
        <bgColor rgb="FFFFFFFF"/>
      </patternFill>
    </fill>
    <fill>
      <patternFill patternType="solid">
        <fgColor rgb="FFFF66FF"/>
        <bgColor rgb="FF808000"/>
      </patternFill>
    </fill>
    <fill>
      <patternFill patternType="solid">
        <fgColor rgb="FFFFE5FF"/>
        <bgColor rgb="FFF2F2F2"/>
      </patternFill>
    </fill>
    <fill>
      <patternFill patternType="solid">
        <fgColor rgb="FF00A0CE"/>
        <bgColor rgb="FF003366"/>
      </patternFill>
    </fill>
    <fill>
      <patternFill patternType="solid">
        <fgColor rgb="FF81E4FF"/>
        <bgColor rgb="FF99CCFF"/>
      </patternFill>
    </fill>
    <fill>
      <patternFill patternType="solid">
        <fgColor rgb="FF072B4E"/>
        <bgColor rgb="FF003366"/>
      </patternFill>
    </fill>
    <fill>
      <patternFill patternType="solid">
        <fgColor rgb="FFC6E0FA"/>
        <bgColor rgb="FFE2EFDA"/>
      </patternFill>
    </fill>
    <fill>
      <patternFill patternType="solid">
        <fgColor rgb="FF659FD9"/>
        <bgColor rgb="FF99CCFF"/>
      </patternFill>
    </fill>
    <fill>
      <patternFill patternType="solid">
        <fgColor rgb="FFFFF2CC"/>
        <bgColor rgb="FFDEEAF1"/>
      </patternFill>
    </fill>
    <fill>
      <patternFill patternType="solid">
        <fgColor rgb="FF522398"/>
        <bgColor rgb="FF808000"/>
      </patternFill>
    </fill>
    <fill>
      <patternFill patternType="solid">
        <fgColor rgb="FFDFD0F4"/>
        <bgColor rgb="FFF2F2F2"/>
      </patternFill>
    </fill>
    <fill>
      <patternFill patternType="solid">
        <fgColor rgb="FFB695E7"/>
        <bgColor rgb="FFFFF2CC"/>
      </patternFill>
    </fill>
    <fill>
      <patternFill patternType="solid">
        <fgColor rgb="FFDE3831"/>
        <bgColor rgb="FF808000"/>
      </patternFill>
    </fill>
    <fill>
      <patternFill patternType="solid">
        <fgColor rgb="FFF6C8C6"/>
        <bgColor rgb="FFF2F2F2"/>
      </patternFill>
    </fill>
    <fill>
      <patternFill patternType="solid">
        <fgColor rgb="FFE97C77"/>
        <bgColor rgb="FFFFF2CC"/>
      </patternFill>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66">
    <xf numFmtId="0" fontId="0" fillId="0" borderId="0" xfId="0"/>
    <xf numFmtId="0" fontId="1" fillId="0" borderId="0" xfId="0" applyFont="1" applyAlignment="1">
      <alignment horizontal="center" vertical="center"/>
    </xf>
    <xf numFmtId="0" fontId="1" fillId="0" borderId="0" xfId="0" applyFont="1" applyAlignment="1">
      <alignment horizontal="center"/>
    </xf>
    <xf numFmtId="0" fontId="6" fillId="2" borderId="2" xfId="0" applyFont="1" applyFill="1" applyBorder="1"/>
    <xf numFmtId="0" fontId="0" fillId="0" borderId="2" xfId="0" applyBorder="1"/>
    <xf numFmtId="164" fontId="0" fillId="0" borderId="2" xfId="0" applyNumberFormat="1" applyBorder="1"/>
    <xf numFmtId="0" fontId="9" fillId="0" borderId="2" xfId="0" applyFont="1" applyBorder="1" applyAlignment="1">
      <alignment horizontal="center"/>
    </xf>
    <xf numFmtId="0" fontId="2" fillId="2" borderId="2" xfId="0" applyFont="1" applyFill="1" applyBorder="1" applyAlignment="1">
      <alignment horizontal="center" vertical="center" wrapText="1"/>
    </xf>
    <xf numFmtId="0" fontId="8" fillId="0" borderId="2" xfId="0" applyFont="1" applyBorder="1" applyAlignment="1">
      <alignment horizontal="center" vertical="top"/>
    </xf>
    <xf numFmtId="0" fontId="9" fillId="0" borderId="2" xfId="0" applyFont="1" applyBorder="1" applyAlignment="1">
      <alignment vertical="top" wrapText="1"/>
    </xf>
    <xf numFmtId="0" fontId="3" fillId="3" borderId="2" xfId="0" applyFont="1" applyFill="1" applyBorder="1" applyAlignment="1">
      <alignment horizontal="center" vertical="center"/>
    </xf>
    <xf numFmtId="0" fontId="9" fillId="8" borderId="2" xfId="0" applyFont="1" applyFill="1" applyBorder="1" applyAlignment="1">
      <alignment vertical="top" wrapText="1"/>
    </xf>
    <xf numFmtId="0" fontId="8" fillId="5" borderId="2" xfId="0" applyFont="1" applyFill="1" applyBorder="1" applyAlignment="1">
      <alignment vertical="top" wrapText="1"/>
    </xf>
    <xf numFmtId="0" fontId="3" fillId="6" borderId="2" xfId="0" applyFont="1" applyFill="1" applyBorder="1" applyAlignment="1">
      <alignment horizontal="center" vertical="center"/>
    </xf>
    <xf numFmtId="0" fontId="2" fillId="7" borderId="2" xfId="0" applyFont="1" applyFill="1" applyBorder="1" applyAlignment="1">
      <alignment horizontal="center" vertical="center" wrapText="1"/>
    </xf>
    <xf numFmtId="0" fontId="4" fillId="3" borderId="2" xfId="0" applyFont="1" applyFill="1" applyBorder="1" applyAlignment="1">
      <alignment horizontal="center" vertical="center"/>
    </xf>
    <xf numFmtId="0" fontId="8" fillId="4" borderId="2" xfId="0" applyFont="1" applyFill="1" applyBorder="1" applyAlignment="1">
      <alignment vertical="top" wrapText="1"/>
    </xf>
    <xf numFmtId="0" fontId="4" fillId="6" borderId="2" xfId="0" applyFont="1" applyFill="1" applyBorder="1" applyAlignment="1">
      <alignment horizontal="center" vertical="center"/>
    </xf>
    <xf numFmtId="0" fontId="2" fillId="9" borderId="2" xfId="0" applyFont="1" applyFill="1" applyBorder="1" applyAlignment="1">
      <alignment horizontal="center" vertical="center" wrapText="1"/>
    </xf>
    <xf numFmtId="0" fontId="8" fillId="10" borderId="2" xfId="0" applyFont="1" applyFill="1" applyBorder="1" applyAlignment="1">
      <alignment vertical="top" wrapText="1"/>
    </xf>
    <xf numFmtId="0" fontId="13" fillId="6" borderId="2" xfId="0" applyFont="1" applyFill="1" applyBorder="1" applyAlignment="1">
      <alignment horizontal="center" vertical="center"/>
    </xf>
    <xf numFmtId="0" fontId="0" fillId="0" borderId="0" xfId="0" applyAlignment="1">
      <alignment wrapText="1"/>
    </xf>
    <xf numFmtId="0" fontId="9" fillId="0" borderId="3" xfId="0" applyFont="1" applyBorder="1" applyAlignment="1">
      <alignment horizontal="center" vertical="center" wrapText="1"/>
    </xf>
    <xf numFmtId="0" fontId="9" fillId="0" borderId="0" xfId="0" applyFont="1" applyAlignment="1">
      <alignment horizontal="center" vertical="center" wrapText="1"/>
    </xf>
    <xf numFmtId="0" fontId="9" fillId="0" borderId="3" xfId="0" applyFont="1" applyBorder="1" applyAlignment="1">
      <alignment vertical="top" wrapText="1"/>
    </xf>
    <xf numFmtId="0" fontId="2" fillId="9" borderId="0" xfId="0" applyFont="1" applyFill="1" applyAlignment="1">
      <alignment horizontal="center" vertical="center"/>
    </xf>
    <xf numFmtId="0" fontId="12" fillId="10" borderId="1" xfId="0" applyFont="1" applyFill="1" applyBorder="1" applyAlignment="1">
      <alignment vertical="center" wrapText="1"/>
    </xf>
    <xf numFmtId="0" fontId="2" fillId="9" borderId="1" xfId="0" applyFont="1" applyFill="1" applyBorder="1"/>
    <xf numFmtId="0" fontId="0" fillId="3" borderId="1" xfId="0" applyFill="1" applyBorder="1"/>
    <xf numFmtId="0" fontId="8" fillId="0" borderId="1" xfId="0" applyFont="1" applyBorder="1"/>
    <xf numFmtId="0" fontId="9" fillId="0" borderId="1" xfId="0" applyFont="1" applyBorder="1" applyAlignment="1">
      <alignment horizontal="center"/>
    </xf>
    <xf numFmtId="0" fontId="10" fillId="4" borderId="0" xfId="0" applyFont="1" applyFill="1" applyAlignment="1">
      <alignment vertical="center" wrapText="1"/>
    </xf>
    <xf numFmtId="0" fontId="8" fillId="0" borderId="0" xfId="0" applyFont="1"/>
    <xf numFmtId="0" fontId="9" fillId="0" borderId="0" xfId="0" applyFont="1"/>
    <xf numFmtId="0" fontId="2" fillId="2" borderId="0" xfId="0" applyFont="1" applyFill="1" applyAlignment="1">
      <alignment horizontal="center" vertical="center"/>
    </xf>
    <xf numFmtId="0" fontId="12" fillId="5" borderId="1" xfId="0" applyFont="1" applyFill="1" applyBorder="1" applyAlignment="1">
      <alignment vertical="center" wrapText="1"/>
    </xf>
    <xf numFmtId="0" fontId="2" fillId="2" borderId="1" xfId="0" applyFont="1" applyFill="1" applyBorder="1"/>
    <xf numFmtId="0" fontId="2" fillId="7" borderId="0" xfId="0" applyFont="1" applyFill="1" applyAlignment="1">
      <alignment horizontal="center" vertical="center"/>
    </xf>
    <xf numFmtId="0" fontId="12" fillId="4" borderId="1" xfId="0" applyFont="1" applyFill="1" applyBorder="1" applyAlignment="1">
      <alignment vertical="center" wrapText="1"/>
    </xf>
    <xf numFmtId="0" fontId="2" fillId="7" borderId="1" xfId="0" applyFont="1" applyFill="1" applyBorder="1"/>
    <xf numFmtId="0" fontId="5" fillId="11" borderId="0" xfId="0" applyFont="1" applyFill="1" applyAlignment="1">
      <alignment horizontal="center" vertical="center"/>
    </xf>
    <xf numFmtId="0" fontId="7" fillId="12" borderId="0" xfId="0" applyFont="1" applyFill="1" applyAlignment="1">
      <alignment vertical="center"/>
    </xf>
    <xf numFmtId="0" fontId="8" fillId="12" borderId="0" xfId="0" applyFont="1" applyFill="1"/>
    <xf numFmtId="0" fontId="14" fillId="3" borderId="1" xfId="0" applyFont="1" applyFill="1" applyBorder="1" applyAlignment="1">
      <alignment vertical="center"/>
    </xf>
    <xf numFmtId="0" fontId="11" fillId="13" borderId="1" xfId="0" applyFont="1" applyFill="1" applyBorder="1" applyAlignment="1">
      <alignment horizontal="left" vertical="center"/>
    </xf>
    <xf numFmtId="0" fontId="9" fillId="14" borderId="1" xfId="0" applyFont="1" applyFill="1" applyBorder="1" applyAlignment="1">
      <alignment vertical="top" wrapText="1"/>
    </xf>
    <xf numFmtId="0" fontId="8" fillId="14" borderId="2" xfId="0" applyFont="1" applyFill="1" applyBorder="1" applyAlignment="1">
      <alignment horizontal="center" vertical="center"/>
    </xf>
    <xf numFmtId="0" fontId="8" fillId="15" borderId="1" xfId="0" applyFont="1" applyFill="1" applyBorder="1"/>
    <xf numFmtId="0" fontId="8" fillId="15" borderId="2" xfId="0" applyFont="1" applyFill="1" applyBorder="1" applyAlignment="1">
      <alignment horizontal="center"/>
    </xf>
    <xf numFmtId="0" fontId="2" fillId="13" borderId="2" xfId="0" applyFont="1" applyFill="1" applyBorder="1"/>
    <xf numFmtId="164" fontId="14" fillId="16" borderId="2" xfId="0" applyNumberFormat="1" applyFont="1" applyFill="1" applyBorder="1" applyAlignment="1">
      <alignment horizontal="center" vertical="center"/>
    </xf>
    <xf numFmtId="0" fontId="2" fillId="17" borderId="1" xfId="0" applyFont="1" applyFill="1" applyBorder="1" applyAlignment="1">
      <alignment horizontal="left" vertical="center"/>
    </xf>
    <xf numFmtId="0" fontId="9" fillId="18" borderId="1" xfId="0" applyFont="1" applyFill="1" applyBorder="1" applyAlignment="1">
      <alignment vertical="top" wrapText="1"/>
    </xf>
    <xf numFmtId="0" fontId="8" fillId="18" borderId="2" xfId="0" applyFont="1" applyFill="1" applyBorder="1" applyAlignment="1">
      <alignment horizontal="center" vertical="center"/>
    </xf>
    <xf numFmtId="0" fontId="8" fillId="19" borderId="1" xfId="0" applyFont="1" applyFill="1" applyBorder="1"/>
    <xf numFmtId="0" fontId="8" fillId="19" borderId="2" xfId="0" applyFont="1" applyFill="1" applyBorder="1" applyAlignment="1">
      <alignment horizontal="center"/>
    </xf>
    <xf numFmtId="0" fontId="2" fillId="17" borderId="2" xfId="0" applyFont="1" applyFill="1" applyBorder="1"/>
    <xf numFmtId="0" fontId="2" fillId="20" borderId="1" xfId="0" applyFont="1" applyFill="1" applyBorder="1" applyAlignment="1">
      <alignment horizontal="left" vertical="center"/>
    </xf>
    <xf numFmtId="0" fontId="9" fillId="21" borderId="1" xfId="0" applyFont="1" applyFill="1" applyBorder="1" applyAlignment="1">
      <alignment vertical="top" wrapText="1"/>
    </xf>
    <xf numFmtId="0" fontId="8" fillId="21" borderId="2" xfId="0" applyFont="1" applyFill="1" applyBorder="1" applyAlignment="1">
      <alignment horizontal="center" vertical="center"/>
    </xf>
    <xf numFmtId="0" fontId="8" fillId="22" borderId="1" xfId="0" applyFont="1" applyFill="1" applyBorder="1"/>
    <xf numFmtId="0" fontId="8" fillId="22" borderId="2" xfId="0" applyFont="1" applyFill="1" applyBorder="1" applyAlignment="1">
      <alignment horizontal="center"/>
    </xf>
    <xf numFmtId="0" fontId="2" fillId="20" borderId="2" xfId="0" applyFont="1" applyFill="1" applyBorder="1"/>
    <xf numFmtId="0" fontId="2" fillId="11" borderId="1" xfId="0" applyFont="1" applyFill="1" applyBorder="1" applyAlignment="1">
      <alignment horizontal="left" vertical="center"/>
    </xf>
    <xf numFmtId="0" fontId="9" fillId="21" borderId="4" xfId="0" applyFont="1" applyFill="1" applyBorder="1" applyAlignment="1">
      <alignment vertical="top" wrapText="1"/>
    </xf>
    <xf numFmtId="0" fontId="9" fillId="21" borderId="5" xfId="0" applyFont="1" applyFill="1" applyBorder="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EEAF1"/>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F2F2F2"/>
      <rgbColor rgb="FFE2EFDA"/>
      <rgbColor rgb="FFFFE699"/>
      <rgbColor rgb="FF99CCFF"/>
      <rgbColor rgb="FFFF99CC"/>
      <rgbColor rgb="FFCC99FF"/>
      <rgbColor rgb="FFF9F9F9"/>
      <rgbColor rgb="FF3366FF"/>
      <rgbColor rgb="FF33CCCC"/>
      <rgbColor rgb="FF99CC00"/>
      <rgbColor rgb="FFFFCC00"/>
      <rgbColor rgb="FFBF8F00"/>
      <rgbColor rgb="FFFF6600"/>
      <rgbColor rgb="FF595959"/>
      <rgbColor rgb="FF969696"/>
      <rgbColor rgb="FF003366"/>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mruColors>
      <color rgb="FF00A0CE"/>
      <color rgb="FFDE3831"/>
      <color rgb="FFE97C77"/>
      <color rgb="FFF6C8C6"/>
      <color rgb="FF522398"/>
      <color rgb="FFB695E7"/>
      <color rgb="FFDFD0F4"/>
      <color rgb="FF565A5C"/>
      <color rgb="FFFFF2CC"/>
      <color rgb="FF072B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58"/>
  <sheetViews>
    <sheetView tabSelected="1" zoomScale="110" zoomScaleNormal="110" workbookViewId="0">
      <selection activeCell="L49" sqref="L49"/>
    </sheetView>
  </sheetViews>
  <sheetFormatPr defaultColWidth="8.6640625" defaultRowHeight="14.4" x14ac:dyDescent="0.3"/>
  <cols>
    <col min="1" max="2" width="2" customWidth="1"/>
    <col min="3" max="3" width="55" customWidth="1"/>
    <col min="4" max="8" width="12" customWidth="1"/>
    <col min="9" max="10" width="16" customWidth="1"/>
    <col min="11" max="11" width="3" customWidth="1"/>
  </cols>
  <sheetData>
    <row r="1" spans="3:10" ht="34.5" customHeight="1" x14ac:dyDescent="0.3">
      <c r="C1" s="40" t="s">
        <v>216</v>
      </c>
      <c r="D1" s="40"/>
      <c r="E1" s="40"/>
      <c r="F1" s="40"/>
      <c r="G1" s="40"/>
      <c r="H1" s="40"/>
      <c r="I1" s="40"/>
      <c r="J1" s="40"/>
    </row>
    <row r="2" spans="3:10" ht="21.75" customHeight="1" x14ac:dyDescent="0.3">
      <c r="C2" s="41" t="s">
        <v>0</v>
      </c>
      <c r="D2" s="41"/>
      <c r="E2" s="41"/>
      <c r="F2" s="43" t="s">
        <v>1</v>
      </c>
      <c r="G2" s="43"/>
      <c r="H2" s="43"/>
      <c r="I2" s="43"/>
      <c r="J2" s="43"/>
    </row>
    <row r="3" spans="3:10" ht="18" customHeight="1" x14ac:dyDescent="0.3">
      <c r="C3" s="32" t="s">
        <v>2</v>
      </c>
      <c r="D3" s="32"/>
      <c r="E3" s="32"/>
      <c r="F3" s="28"/>
      <c r="G3" s="28"/>
      <c r="H3" s="28"/>
      <c r="I3" s="28"/>
      <c r="J3" s="28"/>
    </row>
    <row r="4" spans="3:10" ht="21.75" customHeight="1" x14ac:dyDescent="0.3">
      <c r="C4" s="32" t="s">
        <v>3</v>
      </c>
      <c r="D4" s="32"/>
      <c r="E4" s="1" t="str">
        <f>IF(I37&gt;=0.85,"X","")</f>
        <v/>
      </c>
      <c r="F4" s="33" t="s">
        <v>208</v>
      </c>
      <c r="G4" s="33"/>
      <c r="H4" s="2" t="str">
        <f>IF(AND(I37&gt;=0.7,I37&lt;0.85),"X","")</f>
        <v/>
      </c>
      <c r="I4" s="33"/>
      <c r="J4" s="33"/>
    </row>
    <row r="5" spans="3:10" ht="18" customHeight="1" x14ac:dyDescent="0.3">
      <c r="C5" s="42" t="s">
        <v>4</v>
      </c>
      <c r="D5" s="42"/>
      <c r="E5" s="42"/>
      <c r="F5" s="28"/>
      <c r="G5" s="28"/>
      <c r="H5" s="28"/>
      <c r="I5" s="28"/>
      <c r="J5" s="28"/>
    </row>
    <row r="6" spans="3:10" ht="18" customHeight="1" x14ac:dyDescent="0.3">
      <c r="C6" s="42" t="s">
        <v>5</v>
      </c>
      <c r="D6" s="42"/>
      <c r="E6" s="42"/>
      <c r="F6" s="28"/>
      <c r="G6" s="28"/>
      <c r="H6" s="28"/>
      <c r="I6" s="28"/>
      <c r="J6" s="28"/>
    </row>
    <row r="7" spans="3:10" ht="18" customHeight="1" x14ac:dyDescent="0.3">
      <c r="C7" s="42" t="s">
        <v>6</v>
      </c>
      <c r="D7" s="42"/>
      <c r="E7" s="42"/>
      <c r="F7" s="28"/>
      <c r="G7" s="28"/>
      <c r="H7" s="28"/>
      <c r="I7" s="28"/>
      <c r="J7" s="28"/>
    </row>
    <row r="8" spans="3:10" ht="30" customHeight="1" x14ac:dyDescent="0.3">
      <c r="C8" s="31" t="s">
        <v>7</v>
      </c>
      <c r="D8" s="31"/>
      <c r="E8" s="31"/>
      <c r="F8" s="31"/>
      <c r="G8" s="31"/>
      <c r="H8" s="31"/>
      <c r="I8" s="31"/>
      <c r="J8" s="31"/>
    </row>
    <row r="9" spans="3:10" ht="19.5" customHeight="1" x14ac:dyDescent="0.3">
      <c r="C9" s="44" t="s">
        <v>8</v>
      </c>
      <c r="D9" s="44"/>
      <c r="E9" s="44"/>
      <c r="F9" s="44"/>
      <c r="G9" s="44"/>
      <c r="H9" s="44"/>
      <c r="I9" s="44"/>
      <c r="J9" s="44"/>
    </row>
    <row r="10" spans="3:10" ht="27.75" customHeight="1" x14ac:dyDescent="0.3">
      <c r="C10" s="45" t="s">
        <v>207</v>
      </c>
      <c r="D10" s="45"/>
      <c r="E10" s="45"/>
      <c r="F10" s="45"/>
      <c r="G10" s="45"/>
      <c r="H10" s="45"/>
      <c r="I10" s="46">
        <f>'Alex Ling - Evaluation'!E4</f>
        <v>0</v>
      </c>
    </row>
    <row r="11" spans="3:10" ht="27.75" customHeight="1" x14ac:dyDescent="0.3">
      <c r="C11" s="45" t="s">
        <v>9</v>
      </c>
      <c r="D11" s="45"/>
      <c r="E11" s="45"/>
      <c r="F11" s="45"/>
      <c r="G11" s="45"/>
      <c r="H11" s="45"/>
      <c r="I11" s="46">
        <f>'Alex Ling - Evaluation'!E5</f>
        <v>0</v>
      </c>
    </row>
    <row r="12" spans="3:10" ht="27.75" customHeight="1" x14ac:dyDescent="0.3">
      <c r="C12" s="45" t="s">
        <v>10</v>
      </c>
      <c r="D12" s="45"/>
      <c r="E12" s="45"/>
      <c r="F12" s="45"/>
      <c r="G12" s="45"/>
      <c r="H12" s="45"/>
      <c r="I12" s="46">
        <f>'Alex Ling - Evaluation'!E6</f>
        <v>0</v>
      </c>
    </row>
    <row r="13" spans="3:10" ht="27.75" customHeight="1" x14ac:dyDescent="0.3">
      <c r="C13" s="45" t="s">
        <v>11</v>
      </c>
      <c r="D13" s="45"/>
      <c r="E13" s="45"/>
      <c r="F13" s="45"/>
      <c r="G13" s="45"/>
      <c r="H13" s="45"/>
      <c r="I13" s="46">
        <f>'Alex Ling - Evaluation'!E7</f>
        <v>0</v>
      </c>
    </row>
    <row r="14" spans="3:10" ht="27.75" customHeight="1" x14ac:dyDescent="0.3">
      <c r="C14" s="45" t="s">
        <v>12</v>
      </c>
      <c r="D14" s="45"/>
      <c r="E14" s="45"/>
      <c r="F14" s="45"/>
      <c r="G14" s="45"/>
      <c r="H14" s="45"/>
      <c r="I14" s="46">
        <f>'Alex Ling - Evaluation'!E8</f>
        <v>0</v>
      </c>
    </row>
    <row r="15" spans="3:10" ht="27.75" customHeight="1" x14ac:dyDescent="0.3">
      <c r="C15" s="45" t="s">
        <v>13</v>
      </c>
      <c r="D15" s="45"/>
      <c r="E15" s="45"/>
      <c r="F15" s="45"/>
      <c r="G15" s="45"/>
      <c r="H15" s="45"/>
      <c r="I15" s="46">
        <f>'Alex Ling - Evaluation'!E9</f>
        <v>0</v>
      </c>
    </row>
    <row r="16" spans="3:10" ht="27.75" customHeight="1" x14ac:dyDescent="0.3">
      <c r="C16" s="45" t="s">
        <v>14</v>
      </c>
      <c r="D16" s="45"/>
      <c r="E16" s="45"/>
      <c r="F16" s="45"/>
      <c r="G16" s="45"/>
      <c r="H16" s="45"/>
      <c r="I16" s="46">
        <f>'Alex Ling - Evaluation'!E10</f>
        <v>0</v>
      </c>
    </row>
    <row r="17" spans="3:10" ht="27.75" customHeight="1" x14ac:dyDescent="0.3">
      <c r="C17" s="45" t="s">
        <v>15</v>
      </c>
      <c r="D17" s="45"/>
      <c r="E17" s="45"/>
      <c r="F17" s="45"/>
      <c r="G17" s="45"/>
      <c r="H17" s="45"/>
      <c r="I17" s="46">
        <f>'Alex Ling - Evaluation'!E11</f>
        <v>0</v>
      </c>
    </row>
    <row r="18" spans="3:10" ht="27.75" customHeight="1" x14ac:dyDescent="0.3">
      <c r="C18" s="45" t="s">
        <v>16</v>
      </c>
      <c r="D18" s="45"/>
      <c r="E18" s="45"/>
      <c r="F18" s="45"/>
      <c r="G18" s="45"/>
      <c r="H18" s="45"/>
      <c r="I18" s="46">
        <f>'Alex Ling - Evaluation'!E12</f>
        <v>0</v>
      </c>
    </row>
    <row r="19" spans="3:10" ht="19.5" customHeight="1" x14ac:dyDescent="0.3">
      <c r="C19" s="47" t="s">
        <v>17</v>
      </c>
      <c r="D19" s="47"/>
      <c r="E19" s="47"/>
      <c r="F19" s="47"/>
      <c r="G19" s="47"/>
      <c r="H19" s="47"/>
      <c r="I19" s="48">
        <f>SUM(I10:I18)</f>
        <v>0</v>
      </c>
    </row>
    <row r="20" spans="3:10" ht="27.75" customHeight="1" x14ac:dyDescent="0.3">
      <c r="C20" s="45" t="s">
        <v>18</v>
      </c>
      <c r="D20" s="45"/>
      <c r="E20" s="45"/>
      <c r="F20" s="45"/>
      <c r="G20" s="45"/>
      <c r="H20" s="45"/>
      <c r="I20" s="46">
        <f>'Alex Ling - Evaluation'!E13</f>
        <v>0</v>
      </c>
    </row>
    <row r="21" spans="3:10" ht="27.75" customHeight="1" x14ac:dyDescent="0.3">
      <c r="C21" s="45" t="s">
        <v>19</v>
      </c>
      <c r="D21" s="45"/>
      <c r="E21" s="45"/>
      <c r="F21" s="45"/>
      <c r="G21" s="45"/>
      <c r="H21" s="45"/>
      <c r="I21" s="46">
        <f>'Alex Ling - Evaluation'!E14</f>
        <v>0</v>
      </c>
    </row>
    <row r="22" spans="3:10" ht="27.75" customHeight="1" x14ac:dyDescent="0.3">
      <c r="C22" s="45" t="s">
        <v>20</v>
      </c>
      <c r="D22" s="45"/>
      <c r="E22" s="45"/>
      <c r="F22" s="45"/>
      <c r="G22" s="45"/>
      <c r="H22" s="45"/>
      <c r="I22" s="46">
        <f>'Alex Ling - Evaluation'!E15</f>
        <v>0</v>
      </c>
    </row>
    <row r="23" spans="3:10" ht="19.5" customHeight="1" x14ac:dyDescent="0.3">
      <c r="C23" s="47" t="s">
        <v>21</v>
      </c>
      <c r="D23" s="47"/>
      <c r="E23" s="47"/>
      <c r="F23" s="47"/>
      <c r="G23" s="47"/>
      <c r="H23" s="47"/>
      <c r="I23" s="48">
        <f>SUM(I20:I22)</f>
        <v>0</v>
      </c>
    </row>
    <row r="24" spans="3:10" ht="21.75" customHeight="1" x14ac:dyDescent="0.3">
      <c r="C24" s="30">
        <f>I19</f>
        <v>0</v>
      </c>
      <c r="D24" s="30"/>
      <c r="E24" s="6" t="s">
        <v>22</v>
      </c>
      <c r="F24" s="6">
        <f>I23</f>
        <v>0</v>
      </c>
      <c r="G24" s="6" t="s">
        <v>23</v>
      </c>
      <c r="H24" s="49" t="s">
        <v>24</v>
      </c>
      <c r="I24" s="50">
        <f>(C24+F24)*2/120</f>
        <v>0</v>
      </c>
    </row>
    <row r="25" spans="3:10" ht="21.75" customHeight="1" x14ac:dyDescent="0.3"/>
    <row r="26" spans="3:10" ht="19.5" customHeight="1" x14ac:dyDescent="0.3">
      <c r="C26" s="51" t="s">
        <v>25</v>
      </c>
      <c r="D26" s="51"/>
      <c r="E26" s="51"/>
      <c r="F26" s="51"/>
      <c r="G26" s="51"/>
      <c r="H26" s="51"/>
      <c r="I26" s="51"/>
      <c r="J26" s="51"/>
    </row>
    <row r="27" spans="3:10" ht="27.75" customHeight="1" x14ac:dyDescent="0.3">
      <c r="C27" s="52" t="s">
        <v>26</v>
      </c>
      <c r="D27" s="52"/>
      <c r="E27" s="52"/>
      <c r="F27" s="52"/>
      <c r="G27" s="52"/>
      <c r="H27" s="52"/>
      <c r="I27" s="53">
        <f>'Jan Hawley - Evaluation'!E4</f>
        <v>0</v>
      </c>
    </row>
    <row r="28" spans="3:10" ht="27.75" customHeight="1" x14ac:dyDescent="0.3">
      <c r="C28" s="52" t="s">
        <v>27</v>
      </c>
      <c r="D28" s="52"/>
      <c r="E28" s="52"/>
      <c r="F28" s="52"/>
      <c r="G28" s="52"/>
      <c r="H28" s="52"/>
      <c r="I28" s="53">
        <f>'Jan Hawley - Evaluation'!E5</f>
        <v>0</v>
      </c>
    </row>
    <row r="29" spans="3:10" ht="27.75" customHeight="1" x14ac:dyDescent="0.3">
      <c r="C29" s="52" t="s">
        <v>28</v>
      </c>
      <c r="D29" s="52"/>
      <c r="E29" s="52"/>
      <c r="F29" s="52"/>
      <c r="G29" s="52"/>
      <c r="H29" s="52"/>
      <c r="I29" s="53">
        <f>'Jan Hawley - Evaluation'!E6</f>
        <v>0</v>
      </c>
    </row>
    <row r="30" spans="3:10" ht="27.75" customHeight="1" x14ac:dyDescent="0.3">
      <c r="C30" s="52" t="s">
        <v>29</v>
      </c>
      <c r="D30" s="52"/>
      <c r="E30" s="52"/>
      <c r="F30" s="52"/>
      <c r="G30" s="52"/>
      <c r="H30" s="52"/>
      <c r="I30" s="53">
        <f>'Jan Hawley - Evaluation'!E7</f>
        <v>0</v>
      </c>
    </row>
    <row r="31" spans="3:10" ht="27.75" customHeight="1" x14ac:dyDescent="0.3">
      <c r="C31" s="52" t="s">
        <v>30</v>
      </c>
      <c r="D31" s="52"/>
      <c r="E31" s="52"/>
      <c r="F31" s="52"/>
      <c r="G31" s="52"/>
      <c r="H31" s="52"/>
      <c r="I31" s="53">
        <f>'Jan Hawley - Evaluation'!E8</f>
        <v>0</v>
      </c>
    </row>
    <row r="32" spans="3:10" ht="27.75" customHeight="1" x14ac:dyDescent="0.3">
      <c r="C32" s="52" t="s">
        <v>31</v>
      </c>
      <c r="D32" s="52"/>
      <c r="E32" s="52"/>
      <c r="F32" s="52"/>
      <c r="G32" s="52"/>
      <c r="H32" s="52"/>
      <c r="I32" s="53">
        <f>'Jan Hawley - Evaluation'!E9</f>
        <v>0</v>
      </c>
    </row>
    <row r="33" spans="3:10" ht="27.75" customHeight="1" x14ac:dyDescent="0.3">
      <c r="C33" s="52" t="s">
        <v>32</v>
      </c>
      <c r="D33" s="52"/>
      <c r="E33" s="52"/>
      <c r="F33" s="52"/>
      <c r="G33" s="52"/>
      <c r="H33" s="52"/>
      <c r="I33" s="53">
        <f>'Jan Hawley - Evaluation'!E10</f>
        <v>0</v>
      </c>
    </row>
    <row r="34" spans="3:10" ht="27.75" customHeight="1" x14ac:dyDescent="0.3">
      <c r="C34" s="52" t="s">
        <v>33</v>
      </c>
      <c r="D34" s="52"/>
      <c r="E34" s="52"/>
      <c r="F34" s="52"/>
      <c r="G34" s="52"/>
      <c r="H34" s="52"/>
      <c r="I34" s="53">
        <f>'Jan Hawley - Evaluation'!E11</f>
        <v>0</v>
      </c>
    </row>
    <row r="35" spans="3:10" ht="27.75" customHeight="1" x14ac:dyDescent="0.3">
      <c r="C35" s="52" t="s">
        <v>34</v>
      </c>
      <c r="D35" s="52"/>
      <c r="E35" s="52"/>
      <c r="F35" s="52"/>
      <c r="G35" s="52"/>
      <c r="H35" s="52"/>
      <c r="I35" s="53">
        <f>'Jan Hawley - Evaluation'!E12</f>
        <v>0</v>
      </c>
    </row>
    <row r="36" spans="3:10" ht="19.5" customHeight="1" x14ac:dyDescent="0.3">
      <c r="C36" s="54" t="s">
        <v>17</v>
      </c>
      <c r="D36" s="54"/>
      <c r="E36" s="54"/>
      <c r="F36" s="54"/>
      <c r="G36" s="54"/>
      <c r="H36" s="54"/>
      <c r="I36" s="55">
        <f>SUM(I27:I35)</f>
        <v>0</v>
      </c>
    </row>
    <row r="37" spans="3:10" ht="27.75" customHeight="1" x14ac:dyDescent="0.3">
      <c r="C37" s="52" t="s">
        <v>35</v>
      </c>
      <c r="D37" s="52"/>
      <c r="E37" s="52"/>
      <c r="F37" s="52"/>
      <c r="G37" s="52"/>
      <c r="H37" s="52"/>
      <c r="I37" s="53">
        <f>'Jan Hawley - Evaluation'!E13</f>
        <v>0</v>
      </c>
    </row>
    <row r="38" spans="3:10" ht="27.75" customHeight="1" x14ac:dyDescent="0.3">
      <c r="C38" s="52" t="s">
        <v>36</v>
      </c>
      <c r="D38" s="52"/>
      <c r="E38" s="52"/>
      <c r="F38" s="52"/>
      <c r="G38" s="52"/>
      <c r="H38" s="52"/>
      <c r="I38" s="53">
        <f>'Jan Hawley - Evaluation'!E14</f>
        <v>0</v>
      </c>
    </row>
    <row r="39" spans="3:10" ht="19.5" customHeight="1" x14ac:dyDescent="0.3">
      <c r="C39" s="54" t="s">
        <v>21</v>
      </c>
      <c r="D39" s="54"/>
      <c r="E39" s="54"/>
      <c r="F39" s="54"/>
      <c r="G39" s="54"/>
      <c r="H39" s="54"/>
      <c r="I39" s="55">
        <f>SUM(I37:I38)</f>
        <v>0</v>
      </c>
    </row>
    <row r="40" spans="3:10" ht="21.75" customHeight="1" x14ac:dyDescent="0.3">
      <c r="C40" s="6">
        <f>I36</f>
        <v>0</v>
      </c>
      <c r="E40" s="6" t="s">
        <v>22</v>
      </c>
      <c r="F40" s="6">
        <f>I39</f>
        <v>0</v>
      </c>
      <c r="G40" s="6" t="s">
        <v>23</v>
      </c>
      <c r="H40" s="56" t="s">
        <v>37</v>
      </c>
      <c r="I40" s="50">
        <f>(C40+F40)*2/110</f>
        <v>0</v>
      </c>
    </row>
    <row r="41" spans="3:10" ht="21.75" customHeight="1" x14ac:dyDescent="0.3"/>
    <row r="42" spans="3:10" ht="21.75" customHeight="1" x14ac:dyDescent="0.3">
      <c r="C42" s="57" t="s">
        <v>219</v>
      </c>
      <c r="D42" s="57"/>
      <c r="E42" s="57"/>
      <c r="F42" s="57"/>
      <c r="G42" s="57"/>
      <c r="H42" s="57"/>
      <c r="I42" s="57"/>
      <c r="J42" s="57"/>
    </row>
    <row r="43" spans="3:10" ht="21.75" customHeight="1" x14ac:dyDescent="0.3">
      <c r="C43" s="58" t="s">
        <v>26</v>
      </c>
      <c r="D43" s="58"/>
      <c r="E43" s="58"/>
      <c r="F43" s="58"/>
      <c r="G43" s="58"/>
      <c r="H43" s="58"/>
      <c r="I43" s="59">
        <f>'Local Hero'!C4</f>
        <v>0</v>
      </c>
    </row>
    <row r="44" spans="3:10" ht="47.4" customHeight="1" x14ac:dyDescent="0.3">
      <c r="C44" s="58" t="s">
        <v>221</v>
      </c>
      <c r="D44" s="58"/>
      <c r="E44" s="58"/>
      <c r="F44" s="58"/>
      <c r="G44" s="58"/>
      <c r="H44" s="58"/>
      <c r="I44" s="59">
        <f>'Local Hero'!C5</f>
        <v>0</v>
      </c>
    </row>
    <row r="45" spans="3:10" ht="28.8" customHeight="1" x14ac:dyDescent="0.3">
      <c r="C45" s="58" t="s">
        <v>222</v>
      </c>
      <c r="D45" s="58"/>
      <c r="E45" s="58"/>
      <c r="F45" s="58"/>
      <c r="G45" s="58"/>
      <c r="H45" s="58"/>
      <c r="I45" s="59">
        <f>'Local Hero'!C6</f>
        <v>0</v>
      </c>
    </row>
    <row r="46" spans="3:10" ht="31.8" customHeight="1" x14ac:dyDescent="0.3">
      <c r="C46" s="58" t="s">
        <v>223</v>
      </c>
      <c r="D46" s="58"/>
      <c r="E46" s="58"/>
      <c r="F46" s="58"/>
      <c r="G46" s="58"/>
      <c r="H46" s="58"/>
      <c r="I46" s="59">
        <f>'Local Hero'!C7</f>
        <v>0</v>
      </c>
    </row>
    <row r="47" spans="3:10" ht="36" customHeight="1" x14ac:dyDescent="0.3">
      <c r="C47" s="58" t="s">
        <v>224</v>
      </c>
      <c r="D47" s="58"/>
      <c r="E47" s="58"/>
      <c r="F47" s="58"/>
      <c r="G47" s="58"/>
      <c r="H47" s="58"/>
      <c r="I47" s="59">
        <f>'Local Hero'!C8</f>
        <v>0</v>
      </c>
    </row>
    <row r="48" spans="3:10" ht="21.75" customHeight="1" x14ac:dyDescent="0.3">
      <c r="C48" s="60" t="s">
        <v>17</v>
      </c>
      <c r="D48" s="60"/>
      <c r="E48" s="60"/>
      <c r="F48" s="60"/>
      <c r="G48" s="60"/>
      <c r="H48" s="60"/>
      <c r="I48" s="61">
        <f>SUM(I43:I47)</f>
        <v>0</v>
      </c>
    </row>
    <row r="49" spans="3:10" ht="21.75" customHeight="1" x14ac:dyDescent="0.3">
      <c r="C49" s="58" t="s">
        <v>225</v>
      </c>
      <c r="D49" s="64"/>
      <c r="E49" s="64"/>
      <c r="F49" s="64"/>
      <c r="G49" s="64"/>
      <c r="H49" s="65"/>
      <c r="I49" s="59">
        <f>'Local Hero'!C9</f>
        <v>0</v>
      </c>
    </row>
    <row r="50" spans="3:10" ht="21.75" customHeight="1" x14ac:dyDescent="0.3">
      <c r="C50" s="58" t="s">
        <v>226</v>
      </c>
      <c r="D50" s="58"/>
      <c r="E50" s="58"/>
      <c r="F50" s="58"/>
      <c r="G50" s="58"/>
      <c r="H50" s="58"/>
      <c r="I50" s="59">
        <f>'Local Hero'!C10</f>
        <v>0</v>
      </c>
    </row>
    <row r="51" spans="3:10" ht="21.75" customHeight="1" x14ac:dyDescent="0.3">
      <c r="C51" s="60" t="s">
        <v>21</v>
      </c>
      <c r="D51" s="60"/>
      <c r="E51" s="60"/>
      <c r="F51" s="60"/>
      <c r="G51" s="60"/>
      <c r="H51" s="60"/>
      <c r="I51" s="61">
        <f>SUM(I49:I50)</f>
        <v>0</v>
      </c>
    </row>
    <row r="52" spans="3:10" ht="21.75" customHeight="1" x14ac:dyDescent="0.3">
      <c r="C52" s="6">
        <f>I48</f>
        <v>0</v>
      </c>
      <c r="E52" s="6" t="s">
        <v>22</v>
      </c>
      <c r="F52" s="6">
        <f>I51</f>
        <v>0</v>
      </c>
      <c r="G52" s="6" t="s">
        <v>23</v>
      </c>
      <c r="H52" s="62" t="s">
        <v>220</v>
      </c>
      <c r="I52" s="50">
        <f>(C52+F52)*2/110</f>
        <v>0</v>
      </c>
    </row>
    <row r="53" spans="3:10" ht="21.75" customHeight="1" x14ac:dyDescent="0.3"/>
    <row r="54" spans="3:10" ht="19.5" customHeight="1" x14ac:dyDescent="0.3">
      <c r="C54" s="63" t="s">
        <v>38</v>
      </c>
      <c r="D54" s="63"/>
      <c r="E54" s="63"/>
      <c r="F54" s="63"/>
      <c r="G54" s="63"/>
      <c r="H54" s="63"/>
      <c r="I54" s="63"/>
      <c r="J54" s="63"/>
    </row>
    <row r="55" spans="3:10" ht="18" customHeight="1" x14ac:dyDescent="0.3">
      <c r="C55" s="29" t="s">
        <v>39</v>
      </c>
      <c r="D55" s="29"/>
      <c r="E55" s="28"/>
      <c r="F55" s="28"/>
      <c r="G55" s="28"/>
      <c r="H55" s="28"/>
      <c r="I55" s="28"/>
      <c r="J55" s="28"/>
    </row>
    <row r="56" spans="3:10" ht="49.5" customHeight="1" x14ac:dyDescent="0.3">
      <c r="C56" s="28"/>
      <c r="D56" s="28"/>
      <c r="E56" s="28"/>
      <c r="F56" s="28"/>
      <c r="G56" s="28"/>
      <c r="H56" s="28"/>
      <c r="I56" s="28"/>
      <c r="J56" s="28"/>
    </row>
    <row r="57" spans="3:10" ht="18" customHeight="1" x14ac:dyDescent="0.3">
      <c r="C57" s="29" t="s">
        <v>40</v>
      </c>
      <c r="D57" s="29"/>
      <c r="E57" s="28"/>
      <c r="F57" s="28"/>
      <c r="G57" s="28"/>
      <c r="H57" s="28"/>
      <c r="I57" s="28"/>
      <c r="J57" s="28"/>
    </row>
    <row r="58" spans="3:10" ht="49.5" customHeight="1" x14ac:dyDescent="0.3">
      <c r="C58" s="28"/>
      <c r="D58" s="28"/>
      <c r="E58" s="28"/>
      <c r="F58" s="28"/>
      <c r="G58" s="28"/>
      <c r="H58" s="28"/>
      <c r="I58" s="28"/>
      <c r="J58" s="28"/>
    </row>
  </sheetData>
  <mergeCells count="62">
    <mergeCell ref="C48:H48"/>
    <mergeCell ref="C49:H49"/>
    <mergeCell ref="C50:H50"/>
    <mergeCell ref="C51:H51"/>
    <mergeCell ref="C47:H47"/>
    <mergeCell ref="C42:J42"/>
    <mergeCell ref="C43:H43"/>
    <mergeCell ref="C44:H44"/>
    <mergeCell ref="C45:H45"/>
    <mergeCell ref="C46:H46"/>
    <mergeCell ref="C1:J1"/>
    <mergeCell ref="C2:E2"/>
    <mergeCell ref="F2:J2"/>
    <mergeCell ref="C3:E3"/>
    <mergeCell ref="F3:J3"/>
    <mergeCell ref="C4:D4"/>
    <mergeCell ref="F4:G4"/>
    <mergeCell ref="I4:J4"/>
    <mergeCell ref="C5:E5"/>
    <mergeCell ref="F5:J5"/>
    <mergeCell ref="C6:E6"/>
    <mergeCell ref="F6:J6"/>
    <mergeCell ref="C7:E7"/>
    <mergeCell ref="F7:J7"/>
    <mergeCell ref="C8:J8"/>
    <mergeCell ref="C9:J9"/>
    <mergeCell ref="C10:H10"/>
    <mergeCell ref="C11:H11"/>
    <mergeCell ref="C12:H12"/>
    <mergeCell ref="C13:H13"/>
    <mergeCell ref="C14:H14"/>
    <mergeCell ref="C15:H15"/>
    <mergeCell ref="C16:H16"/>
    <mergeCell ref="C17:H17"/>
    <mergeCell ref="C18:H18"/>
    <mergeCell ref="C19:H19"/>
    <mergeCell ref="C20:H20"/>
    <mergeCell ref="C21:H21"/>
    <mergeCell ref="C22:H22"/>
    <mergeCell ref="C23:H23"/>
    <mergeCell ref="C24:D24"/>
    <mergeCell ref="C26:J26"/>
    <mergeCell ref="C27:H27"/>
    <mergeCell ref="C28:H28"/>
    <mergeCell ref="C29:H29"/>
    <mergeCell ref="C30:H30"/>
    <mergeCell ref="C31:H31"/>
    <mergeCell ref="C32:H32"/>
    <mergeCell ref="C33:H33"/>
    <mergeCell ref="C34:H34"/>
    <mergeCell ref="C35:H35"/>
    <mergeCell ref="C36:H36"/>
    <mergeCell ref="C37:H37"/>
    <mergeCell ref="C38:H38"/>
    <mergeCell ref="C39:H39"/>
    <mergeCell ref="C58:J58"/>
    <mergeCell ref="C54:J54"/>
    <mergeCell ref="C55:D55"/>
    <mergeCell ref="E55:J55"/>
    <mergeCell ref="C56:J56"/>
    <mergeCell ref="C57:D57"/>
    <mergeCell ref="E57:J57"/>
  </mergeCells>
  <dataValidations count="1">
    <dataValidation type="list" sqref="F2" xr:uid="{00000000-0002-0000-0000-000000000000}">
      <formula1>"Alex Ling Lifetime Achievement Award,Jan Hawley Memorial Pinnacle Award"</formula1>
      <formula2>0</formula2>
    </dataValidation>
  </dataValidation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K16"/>
  <sheetViews>
    <sheetView topLeftCell="A12" zoomScaleNormal="100" workbookViewId="0">
      <selection activeCell="E4" sqref="E4"/>
    </sheetView>
  </sheetViews>
  <sheetFormatPr defaultColWidth="8.6640625" defaultRowHeight="14.4" x14ac:dyDescent="0.3"/>
  <cols>
    <col min="1" max="2" width="4" customWidth="1"/>
    <col min="3" max="3" width="5" customWidth="1"/>
    <col min="4" max="4" width="38" customWidth="1"/>
    <col min="5" max="5" width="10" customWidth="1"/>
    <col min="6" max="10" width="20" customWidth="1"/>
    <col min="11" max="11" width="13.109375" customWidth="1"/>
  </cols>
  <sheetData>
    <row r="1" spans="3:11" ht="34.5" customHeight="1" x14ac:dyDescent="0.3">
      <c r="C1" s="34" t="s">
        <v>215</v>
      </c>
      <c r="D1" s="34"/>
      <c r="E1" s="34"/>
      <c r="F1" s="34"/>
      <c r="G1" s="34"/>
      <c r="H1" s="34"/>
      <c r="I1" s="34"/>
      <c r="J1" s="34"/>
      <c r="K1" s="34"/>
    </row>
    <row r="2" spans="3:11" ht="39.75" customHeight="1" x14ac:dyDescent="0.3">
      <c r="C2" s="35" t="s">
        <v>41</v>
      </c>
      <c r="D2" s="35"/>
      <c r="E2" s="35"/>
      <c r="F2" s="35"/>
      <c r="G2" s="35"/>
      <c r="H2" s="35"/>
      <c r="I2" s="35"/>
      <c r="J2" s="35"/>
      <c r="K2" s="35"/>
    </row>
    <row r="3" spans="3:11" ht="30" customHeight="1" x14ac:dyDescent="0.3">
      <c r="C3" s="7" t="s">
        <v>42</v>
      </c>
      <c r="D3" s="7" t="s">
        <v>43</v>
      </c>
      <c r="E3" s="7" t="s">
        <v>44</v>
      </c>
      <c r="F3" s="7" t="s">
        <v>45</v>
      </c>
      <c r="G3" s="7" t="s">
        <v>46</v>
      </c>
      <c r="H3" s="7" t="s">
        <v>47</v>
      </c>
      <c r="I3" s="7" t="s">
        <v>48</v>
      </c>
      <c r="J3" s="7" t="s">
        <v>49</v>
      </c>
      <c r="K3" s="7" t="s">
        <v>50</v>
      </c>
    </row>
    <row r="4" spans="3:11" ht="106.95" customHeight="1" x14ac:dyDescent="0.3">
      <c r="C4" s="8">
        <v>1</v>
      </c>
      <c r="D4" s="9" t="s">
        <v>51</v>
      </c>
      <c r="E4" s="10"/>
      <c r="F4" s="11" t="s">
        <v>52</v>
      </c>
      <c r="G4" s="11" t="s">
        <v>53</v>
      </c>
      <c r="H4" s="11" t="s">
        <v>54</v>
      </c>
      <c r="I4" s="11" t="s">
        <v>55</v>
      </c>
      <c r="J4" s="11" t="s">
        <v>56</v>
      </c>
      <c r="K4" s="12" t="s">
        <v>57</v>
      </c>
    </row>
    <row r="5" spans="3:11" ht="96" customHeight="1" x14ac:dyDescent="0.3">
      <c r="C5" s="8">
        <v>2</v>
      </c>
      <c r="D5" s="9" t="s">
        <v>58</v>
      </c>
      <c r="E5" s="10"/>
      <c r="F5" s="9" t="s">
        <v>59</v>
      </c>
      <c r="G5" s="9" t="s">
        <v>60</v>
      </c>
      <c r="H5" s="9" t="s">
        <v>61</v>
      </c>
      <c r="I5" s="9" t="s">
        <v>62</v>
      </c>
      <c r="J5" s="9" t="s">
        <v>63</v>
      </c>
      <c r="K5" s="12" t="s">
        <v>57</v>
      </c>
    </row>
    <row r="6" spans="3:11" ht="96" customHeight="1" x14ac:dyDescent="0.3">
      <c r="C6" s="8">
        <v>3</v>
      </c>
      <c r="D6" s="9" t="s">
        <v>64</v>
      </c>
      <c r="E6" s="10"/>
      <c r="F6" s="11" t="s">
        <v>65</v>
      </c>
      <c r="G6" s="11" t="s">
        <v>66</v>
      </c>
      <c r="H6" s="11" t="s">
        <v>67</v>
      </c>
      <c r="I6" s="11" t="s">
        <v>68</v>
      </c>
      <c r="J6" s="11" t="s">
        <v>69</v>
      </c>
      <c r="K6" s="12" t="s">
        <v>70</v>
      </c>
    </row>
    <row r="7" spans="3:11" ht="106.05" customHeight="1" x14ac:dyDescent="0.3">
      <c r="C7" s="8">
        <v>4</v>
      </c>
      <c r="D7" s="9" t="s">
        <v>71</v>
      </c>
      <c r="E7" s="10"/>
      <c r="F7" s="9" t="s">
        <v>72</v>
      </c>
      <c r="G7" s="9" t="s">
        <v>73</v>
      </c>
      <c r="H7" s="9" t="s">
        <v>74</v>
      </c>
      <c r="I7" s="9" t="s">
        <v>75</v>
      </c>
      <c r="J7" s="9" t="s">
        <v>76</v>
      </c>
      <c r="K7" s="12" t="s">
        <v>70</v>
      </c>
    </row>
    <row r="8" spans="3:11" ht="109.95" customHeight="1" x14ac:dyDescent="0.3">
      <c r="C8" s="8">
        <v>5</v>
      </c>
      <c r="D8" s="9" t="s">
        <v>77</v>
      </c>
      <c r="E8" s="10"/>
      <c r="F8" s="11" t="s">
        <v>78</v>
      </c>
      <c r="G8" s="11" t="s">
        <v>79</v>
      </c>
      <c r="H8" s="11" t="s">
        <v>80</v>
      </c>
      <c r="I8" s="11" t="s">
        <v>81</v>
      </c>
      <c r="J8" s="11" t="s">
        <v>82</v>
      </c>
      <c r="K8" s="12" t="s">
        <v>70</v>
      </c>
    </row>
    <row r="9" spans="3:11" ht="96" customHeight="1" x14ac:dyDescent="0.3">
      <c r="C9" s="8">
        <v>6</v>
      </c>
      <c r="D9" s="9" t="s">
        <v>83</v>
      </c>
      <c r="E9" s="10"/>
      <c r="F9" s="9" t="s">
        <v>84</v>
      </c>
      <c r="G9" s="9" t="s">
        <v>85</v>
      </c>
      <c r="H9" s="9" t="s">
        <v>86</v>
      </c>
      <c r="I9" s="9" t="s">
        <v>87</v>
      </c>
      <c r="J9" s="9" t="s">
        <v>88</v>
      </c>
      <c r="K9" s="12" t="s">
        <v>89</v>
      </c>
    </row>
    <row r="10" spans="3:11" ht="103.95" customHeight="1" x14ac:dyDescent="0.3">
      <c r="C10" s="8">
        <v>7</v>
      </c>
      <c r="D10" s="9" t="s">
        <v>90</v>
      </c>
      <c r="E10" s="10"/>
      <c r="F10" s="11" t="s">
        <v>91</v>
      </c>
      <c r="G10" s="11" t="s">
        <v>92</v>
      </c>
      <c r="H10" s="11" t="s">
        <v>93</v>
      </c>
      <c r="I10" s="11" t="s">
        <v>94</v>
      </c>
      <c r="J10" s="11" t="s">
        <v>95</v>
      </c>
      <c r="K10" s="12" t="s">
        <v>96</v>
      </c>
    </row>
    <row r="11" spans="3:11" ht="96" customHeight="1" x14ac:dyDescent="0.3">
      <c r="C11" s="8">
        <v>8</v>
      </c>
      <c r="D11" s="9" t="s">
        <v>97</v>
      </c>
      <c r="E11" s="10"/>
      <c r="F11" s="9" t="s">
        <v>98</v>
      </c>
      <c r="G11" s="9" t="s">
        <v>99</v>
      </c>
      <c r="H11" s="9" t="s">
        <v>100</v>
      </c>
      <c r="I11" s="9" t="s">
        <v>101</v>
      </c>
      <c r="J11" s="9" t="s">
        <v>102</v>
      </c>
      <c r="K11" s="12" t="s">
        <v>96</v>
      </c>
    </row>
    <row r="12" spans="3:11" ht="96" customHeight="1" x14ac:dyDescent="0.3">
      <c r="C12" s="8">
        <v>9</v>
      </c>
      <c r="D12" s="9" t="s">
        <v>103</v>
      </c>
      <c r="E12" s="10"/>
      <c r="F12" s="11" t="s">
        <v>104</v>
      </c>
      <c r="G12" s="11" t="s">
        <v>105</v>
      </c>
      <c r="H12" s="11" t="s">
        <v>106</v>
      </c>
      <c r="I12" s="11" t="s">
        <v>107</v>
      </c>
      <c r="J12" s="11" t="s">
        <v>108</v>
      </c>
      <c r="K12" s="12" t="s">
        <v>109</v>
      </c>
    </row>
    <row r="13" spans="3:11" ht="96" customHeight="1" x14ac:dyDescent="0.3">
      <c r="C13" s="8">
        <v>10</v>
      </c>
      <c r="D13" s="9" t="s">
        <v>110</v>
      </c>
      <c r="E13" s="10"/>
      <c r="F13" s="9" t="s">
        <v>111</v>
      </c>
      <c r="G13" s="9" t="s">
        <v>112</v>
      </c>
      <c r="H13" s="9" t="s">
        <v>113</v>
      </c>
      <c r="I13" s="9" t="s">
        <v>114</v>
      </c>
      <c r="J13" s="9" t="s">
        <v>115</v>
      </c>
      <c r="K13" s="12" t="s">
        <v>116</v>
      </c>
    </row>
    <row r="14" spans="3:11" ht="117" customHeight="1" x14ac:dyDescent="0.3">
      <c r="C14" s="8">
        <v>11</v>
      </c>
      <c r="D14" s="9" t="s">
        <v>117</v>
      </c>
      <c r="E14" s="10"/>
      <c r="F14" s="11" t="s">
        <v>118</v>
      </c>
      <c r="G14" s="11" t="s">
        <v>119</v>
      </c>
      <c r="H14" s="11" t="s">
        <v>120</v>
      </c>
      <c r="I14" s="11" t="s">
        <v>121</v>
      </c>
      <c r="J14" s="11" t="s">
        <v>122</v>
      </c>
      <c r="K14" s="12" t="s">
        <v>116</v>
      </c>
    </row>
    <row r="15" spans="3:11" ht="96" customHeight="1" x14ac:dyDescent="0.3">
      <c r="C15" s="8">
        <v>12</v>
      </c>
      <c r="D15" s="9" t="s">
        <v>123</v>
      </c>
      <c r="E15" s="10"/>
      <c r="F15" s="9" t="s">
        <v>124</v>
      </c>
      <c r="G15" s="9" t="s">
        <v>125</v>
      </c>
      <c r="H15" s="9" t="s">
        <v>126</v>
      </c>
      <c r="I15" s="9" t="s">
        <v>127</v>
      </c>
      <c r="J15" s="9" t="s">
        <v>128</v>
      </c>
      <c r="K15" s="12" t="s">
        <v>129</v>
      </c>
    </row>
    <row r="16" spans="3:11" ht="21.75" customHeight="1" x14ac:dyDescent="0.3">
      <c r="C16" s="36" t="s">
        <v>130</v>
      </c>
      <c r="D16" s="36"/>
      <c r="E16" s="13">
        <f>SUM(E4:E15)</f>
        <v>0</v>
      </c>
    </row>
  </sheetData>
  <mergeCells count="3">
    <mergeCell ref="C1:K1"/>
    <mergeCell ref="C2:K2"/>
    <mergeCell ref="C16:D16"/>
  </mergeCells>
  <dataValidations count="1">
    <dataValidation type="whole" showErrorMessage="1" errorTitle="Invalid score" error="Enter a value between 1 and 5" sqref="E4:E15" xr:uid="{00000000-0002-0000-0100-000000000000}">
      <formula1>1</formula1>
      <formula2>5</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K15"/>
  <sheetViews>
    <sheetView topLeftCell="A11" zoomScaleNormal="100" workbookViewId="0">
      <selection activeCell="E14" sqref="E14"/>
    </sheetView>
  </sheetViews>
  <sheetFormatPr defaultColWidth="8.6640625" defaultRowHeight="14.4" x14ac:dyDescent="0.3"/>
  <cols>
    <col min="1" max="2" width="4" customWidth="1"/>
    <col min="3" max="3" width="5" customWidth="1"/>
    <col min="4" max="4" width="38" customWidth="1"/>
    <col min="5" max="5" width="10" customWidth="1"/>
    <col min="6" max="10" width="20" customWidth="1"/>
    <col min="11" max="11" width="15.109375" customWidth="1"/>
  </cols>
  <sheetData>
    <row r="1" spans="3:11" ht="34.5" customHeight="1" x14ac:dyDescent="0.3">
      <c r="C1" s="37" t="s">
        <v>217</v>
      </c>
      <c r="D1" s="37"/>
      <c r="E1" s="37"/>
      <c r="F1" s="37"/>
      <c r="G1" s="37"/>
      <c r="H1" s="37"/>
      <c r="I1" s="37"/>
      <c r="J1" s="37"/>
      <c r="K1" s="37"/>
    </row>
    <row r="2" spans="3:11" ht="39.75" customHeight="1" x14ac:dyDescent="0.3">
      <c r="C2" s="38" t="s">
        <v>131</v>
      </c>
      <c r="D2" s="38"/>
      <c r="E2" s="38"/>
      <c r="F2" s="38"/>
      <c r="G2" s="38"/>
      <c r="H2" s="38"/>
      <c r="I2" s="38"/>
      <c r="J2" s="38"/>
      <c r="K2" s="38"/>
    </row>
    <row r="3" spans="3:11" ht="30" customHeight="1" x14ac:dyDescent="0.3">
      <c r="C3" s="14" t="s">
        <v>42</v>
      </c>
      <c r="D3" s="14" t="s">
        <v>43</v>
      </c>
      <c r="E3" s="14" t="s">
        <v>44</v>
      </c>
      <c r="F3" s="14" t="s">
        <v>45</v>
      </c>
      <c r="G3" s="14" t="s">
        <v>46</v>
      </c>
      <c r="H3" s="14" t="s">
        <v>47</v>
      </c>
      <c r="I3" s="14" t="s">
        <v>48</v>
      </c>
      <c r="J3" s="14" t="s">
        <v>49</v>
      </c>
      <c r="K3" s="14" t="s">
        <v>50</v>
      </c>
    </row>
    <row r="4" spans="3:11" ht="78" customHeight="1" x14ac:dyDescent="0.3">
      <c r="C4" s="8">
        <v>1</v>
      </c>
      <c r="D4" s="9" t="s">
        <v>132</v>
      </c>
      <c r="E4" s="15"/>
      <c r="F4" s="11" t="s">
        <v>133</v>
      </c>
      <c r="G4" s="11" t="s">
        <v>134</v>
      </c>
      <c r="H4" s="11" t="s">
        <v>135</v>
      </c>
      <c r="I4" s="11" t="s">
        <v>136</v>
      </c>
      <c r="J4" s="11" t="s">
        <v>137</v>
      </c>
      <c r="K4" s="16" t="s">
        <v>138</v>
      </c>
    </row>
    <row r="5" spans="3:11" ht="78" customHeight="1" x14ac:dyDescent="0.3">
      <c r="C5" s="8">
        <v>2</v>
      </c>
      <c r="D5" s="9" t="s">
        <v>139</v>
      </c>
      <c r="E5" s="15"/>
      <c r="F5" s="9" t="s">
        <v>140</v>
      </c>
      <c r="G5" s="9" t="s">
        <v>141</v>
      </c>
      <c r="H5" s="9" t="s">
        <v>142</v>
      </c>
      <c r="I5" s="9" t="s">
        <v>143</v>
      </c>
      <c r="J5" s="9" t="s">
        <v>144</v>
      </c>
      <c r="K5" s="16" t="s">
        <v>138</v>
      </c>
    </row>
    <row r="6" spans="3:11" ht="96" customHeight="1" x14ac:dyDescent="0.3">
      <c r="C6" s="8">
        <v>3</v>
      </c>
      <c r="D6" s="9" t="s">
        <v>145</v>
      </c>
      <c r="E6" s="15"/>
      <c r="F6" s="11" t="s">
        <v>146</v>
      </c>
      <c r="G6" s="11" t="s">
        <v>147</v>
      </c>
      <c r="H6" s="11" t="s">
        <v>148</v>
      </c>
      <c r="I6" s="11" t="s">
        <v>149</v>
      </c>
      <c r="J6" s="11" t="s">
        <v>150</v>
      </c>
      <c r="K6" s="16" t="s">
        <v>151</v>
      </c>
    </row>
    <row r="7" spans="3:11" ht="78" customHeight="1" x14ac:dyDescent="0.3">
      <c r="C7" s="8">
        <v>4</v>
      </c>
      <c r="D7" s="9" t="s">
        <v>152</v>
      </c>
      <c r="E7" s="15"/>
      <c r="F7" s="9" t="s">
        <v>153</v>
      </c>
      <c r="G7" s="9" t="s">
        <v>154</v>
      </c>
      <c r="H7" s="9" t="s">
        <v>155</v>
      </c>
      <c r="I7" s="9" t="s">
        <v>156</v>
      </c>
      <c r="J7" s="9" t="s">
        <v>157</v>
      </c>
      <c r="K7" s="16" t="s">
        <v>151</v>
      </c>
    </row>
    <row r="8" spans="3:11" ht="88.95" customHeight="1" x14ac:dyDescent="0.3">
      <c r="C8" s="8">
        <v>5</v>
      </c>
      <c r="D8" s="9" t="s">
        <v>158</v>
      </c>
      <c r="E8" s="15"/>
      <c r="F8" s="11" t="s">
        <v>159</v>
      </c>
      <c r="G8" s="11" t="s">
        <v>160</v>
      </c>
      <c r="H8" s="11" t="s">
        <v>161</v>
      </c>
      <c r="I8" s="11" t="s">
        <v>162</v>
      </c>
      <c r="J8" s="11" t="s">
        <v>163</v>
      </c>
      <c r="K8" s="16" t="s">
        <v>164</v>
      </c>
    </row>
    <row r="9" spans="3:11" ht="78" customHeight="1" x14ac:dyDescent="0.3">
      <c r="C9" s="8">
        <v>6</v>
      </c>
      <c r="D9" s="9" t="s">
        <v>165</v>
      </c>
      <c r="E9" s="15"/>
      <c r="F9" s="9" t="s">
        <v>166</v>
      </c>
      <c r="G9" s="9" t="s">
        <v>167</v>
      </c>
      <c r="H9" s="9" t="s">
        <v>168</v>
      </c>
      <c r="I9" s="9" t="s">
        <v>169</v>
      </c>
      <c r="J9" s="9" t="s">
        <v>170</v>
      </c>
      <c r="K9" s="16" t="s">
        <v>164</v>
      </c>
    </row>
    <row r="10" spans="3:11" ht="94.05" customHeight="1" x14ac:dyDescent="0.3">
      <c r="C10" s="8">
        <v>7</v>
      </c>
      <c r="D10" s="9" t="s">
        <v>171</v>
      </c>
      <c r="E10" s="15"/>
      <c r="F10" s="11" t="s">
        <v>172</v>
      </c>
      <c r="G10" s="11" t="s">
        <v>173</v>
      </c>
      <c r="H10" s="11" t="s">
        <v>174</v>
      </c>
      <c r="I10" s="11" t="s">
        <v>175</v>
      </c>
      <c r="J10" s="11" t="s">
        <v>176</v>
      </c>
      <c r="K10" s="16" t="s">
        <v>177</v>
      </c>
    </row>
    <row r="11" spans="3:11" ht="93" customHeight="1" x14ac:dyDescent="0.3">
      <c r="C11" s="8">
        <v>8</v>
      </c>
      <c r="D11" s="9" t="s">
        <v>178</v>
      </c>
      <c r="E11" s="15"/>
      <c r="F11" s="9" t="s">
        <v>179</v>
      </c>
      <c r="G11" s="9" t="s">
        <v>180</v>
      </c>
      <c r="H11" s="9" t="s">
        <v>181</v>
      </c>
      <c r="I11" s="9" t="s">
        <v>182</v>
      </c>
      <c r="J11" s="9" t="s">
        <v>183</v>
      </c>
      <c r="K11" s="16" t="s">
        <v>177</v>
      </c>
    </row>
    <row r="12" spans="3:11" ht="97.95" customHeight="1" x14ac:dyDescent="0.3">
      <c r="C12" s="8">
        <v>9</v>
      </c>
      <c r="D12" s="9" t="s">
        <v>184</v>
      </c>
      <c r="E12" s="15"/>
      <c r="F12" s="11" t="s">
        <v>185</v>
      </c>
      <c r="G12" s="11" t="s">
        <v>186</v>
      </c>
      <c r="H12" s="11" t="s">
        <v>187</v>
      </c>
      <c r="I12" s="11" t="s">
        <v>188</v>
      </c>
      <c r="J12" s="11" t="s">
        <v>189</v>
      </c>
      <c r="K12" s="16" t="s">
        <v>190</v>
      </c>
    </row>
    <row r="13" spans="3:11" ht="106.05" customHeight="1" x14ac:dyDescent="0.3">
      <c r="C13" s="8">
        <v>10</v>
      </c>
      <c r="D13" s="9" t="s">
        <v>191</v>
      </c>
      <c r="E13" s="15"/>
      <c r="F13" s="9" t="s">
        <v>192</v>
      </c>
      <c r="G13" s="9" t="s">
        <v>193</v>
      </c>
      <c r="H13" s="9" t="s">
        <v>194</v>
      </c>
      <c r="I13" s="9" t="s">
        <v>195</v>
      </c>
      <c r="J13" s="9" t="s">
        <v>196</v>
      </c>
      <c r="K13" s="16" t="s">
        <v>116</v>
      </c>
    </row>
    <row r="14" spans="3:11" ht="78" customHeight="1" x14ac:dyDescent="0.3">
      <c r="C14" s="8">
        <v>11</v>
      </c>
      <c r="D14" s="9" t="s">
        <v>197</v>
      </c>
      <c r="E14" s="15"/>
      <c r="F14" s="11" t="s">
        <v>198</v>
      </c>
      <c r="G14" s="11" t="s">
        <v>199</v>
      </c>
      <c r="H14" s="11" t="s">
        <v>126</v>
      </c>
      <c r="I14" s="11" t="s">
        <v>200</v>
      </c>
      <c r="J14" s="11" t="s">
        <v>201</v>
      </c>
      <c r="K14" s="16" t="s">
        <v>129</v>
      </c>
    </row>
    <row r="15" spans="3:11" ht="21.75" customHeight="1" x14ac:dyDescent="0.3">
      <c r="C15" s="39" t="s">
        <v>130</v>
      </c>
      <c r="D15" s="39"/>
      <c r="E15" s="17">
        <f>SUM(E4:E14)</f>
        <v>0</v>
      </c>
    </row>
  </sheetData>
  <mergeCells count="3">
    <mergeCell ref="C1:K1"/>
    <mergeCell ref="C2:K2"/>
    <mergeCell ref="C15:D15"/>
  </mergeCells>
  <dataValidations count="1">
    <dataValidation type="whole" showErrorMessage="1" errorTitle="Invalid score" error="Enter a value between 1 and 5" sqref="E4:E14" xr:uid="{00000000-0002-0000-0200-000000000000}">
      <formula1>1</formula1>
      <formula2>5</formula2>
    </dataValidation>
  </dataValidation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F1C33-1794-4AA4-8A41-F2E7294E9693}">
  <dimension ref="A1:N11"/>
  <sheetViews>
    <sheetView topLeftCell="A6" workbookViewId="0">
      <selection activeCell="C8" sqref="C8"/>
    </sheetView>
  </sheetViews>
  <sheetFormatPr defaultRowHeight="14.4" x14ac:dyDescent="0.3"/>
  <cols>
    <col min="1" max="1" width="5" customWidth="1"/>
    <col min="2" max="2" width="38" customWidth="1"/>
    <col min="3" max="3" width="10" customWidth="1"/>
    <col min="4" max="7" width="20" customWidth="1"/>
    <col min="8" max="8" width="26.44140625" customWidth="1"/>
    <col min="9" max="9" width="15.109375" customWidth="1"/>
    <col min="10" max="10" width="18.33203125" customWidth="1"/>
    <col min="11" max="11" width="14.77734375" customWidth="1"/>
    <col min="14" max="14" width="33.44140625" customWidth="1"/>
  </cols>
  <sheetData>
    <row r="1" spans="1:14" x14ac:dyDescent="0.3">
      <c r="A1" s="25" t="s">
        <v>218</v>
      </c>
      <c r="B1" s="25"/>
      <c r="C1" s="25"/>
      <c r="D1" s="25"/>
      <c r="E1" s="25"/>
      <c r="F1" s="25"/>
      <c r="G1" s="25"/>
      <c r="H1" s="25"/>
      <c r="I1" s="25"/>
    </row>
    <row r="2" spans="1:14" x14ac:dyDescent="0.3">
      <c r="A2" s="26" t="s">
        <v>131</v>
      </c>
      <c r="B2" s="26"/>
      <c r="C2" s="26"/>
      <c r="D2" s="26"/>
      <c r="E2" s="26"/>
      <c r="F2" s="26"/>
      <c r="G2" s="26"/>
      <c r="H2" s="26"/>
      <c r="I2" s="26"/>
    </row>
    <row r="3" spans="1:14" ht="27.6" x14ac:dyDescent="0.3">
      <c r="A3" s="18" t="s">
        <v>42</v>
      </c>
      <c r="B3" s="18" t="s">
        <v>43</v>
      </c>
      <c r="C3" s="18" t="s">
        <v>44</v>
      </c>
      <c r="D3" s="18" t="s">
        <v>45</v>
      </c>
      <c r="E3" s="18" t="s">
        <v>46</v>
      </c>
      <c r="F3" s="18" t="s">
        <v>47</v>
      </c>
      <c r="G3" s="18" t="s">
        <v>48</v>
      </c>
      <c r="H3" s="18" t="s">
        <v>49</v>
      </c>
      <c r="I3" s="18" t="s">
        <v>50</v>
      </c>
    </row>
    <row r="4" spans="1:14" ht="82.8" x14ac:dyDescent="0.3">
      <c r="A4" s="8">
        <v>1</v>
      </c>
      <c r="B4" s="9" t="s">
        <v>132</v>
      </c>
      <c r="C4" s="15"/>
      <c r="D4" s="11" t="s">
        <v>133</v>
      </c>
      <c r="E4" s="11" t="s">
        <v>134</v>
      </c>
      <c r="F4" s="11" t="s">
        <v>135</v>
      </c>
      <c r="G4" s="11" t="s">
        <v>136</v>
      </c>
      <c r="H4" s="11" t="s">
        <v>137</v>
      </c>
      <c r="I4" s="19" t="s">
        <v>138</v>
      </c>
      <c r="J4" s="22"/>
    </row>
    <row r="5" spans="1:14" ht="179.4" x14ac:dyDescent="0.3">
      <c r="A5" s="8">
        <v>2</v>
      </c>
      <c r="B5" s="9" t="s">
        <v>209</v>
      </c>
      <c r="C5" s="15"/>
      <c r="D5" s="11" t="s">
        <v>214</v>
      </c>
      <c r="E5" s="11" t="s">
        <v>213</v>
      </c>
      <c r="F5" s="11" t="s">
        <v>212</v>
      </c>
      <c r="G5" s="11" t="s">
        <v>211</v>
      </c>
      <c r="H5" s="11" t="s">
        <v>210</v>
      </c>
      <c r="I5" s="19" t="s">
        <v>151</v>
      </c>
      <c r="J5" s="24"/>
    </row>
    <row r="6" spans="1:14" ht="82.8" x14ac:dyDescent="0.3">
      <c r="A6" s="8">
        <v>3</v>
      </c>
      <c r="B6" s="9" t="s">
        <v>152</v>
      </c>
      <c r="C6" s="15"/>
      <c r="D6" s="9" t="s">
        <v>153</v>
      </c>
      <c r="E6" s="9" t="s">
        <v>154</v>
      </c>
      <c r="F6" s="9" t="s">
        <v>155</v>
      </c>
      <c r="G6" s="9" t="s">
        <v>156</v>
      </c>
      <c r="H6" s="9" t="s">
        <v>157</v>
      </c>
      <c r="I6" s="19" t="s">
        <v>151</v>
      </c>
      <c r="J6" s="24"/>
    </row>
    <row r="7" spans="1:14" ht="82.8" x14ac:dyDescent="0.3">
      <c r="A7" s="8">
        <v>4</v>
      </c>
      <c r="B7" s="9" t="s">
        <v>165</v>
      </c>
      <c r="C7" s="15"/>
      <c r="D7" s="9" t="s">
        <v>166</v>
      </c>
      <c r="E7" s="9" t="s">
        <v>167</v>
      </c>
      <c r="F7" s="9" t="s">
        <v>168</v>
      </c>
      <c r="G7" s="9" t="s">
        <v>169</v>
      </c>
      <c r="H7" s="9" t="s">
        <v>170</v>
      </c>
      <c r="I7" s="19" t="s">
        <v>164</v>
      </c>
      <c r="J7" s="24"/>
      <c r="K7" s="23"/>
      <c r="N7" s="21"/>
    </row>
    <row r="8" spans="1:14" ht="69" x14ac:dyDescent="0.3">
      <c r="A8" s="8">
        <v>5</v>
      </c>
      <c r="B8" s="9" t="s">
        <v>184</v>
      </c>
      <c r="C8" s="15"/>
      <c r="D8" s="11" t="s">
        <v>185</v>
      </c>
      <c r="E8" s="11" t="s">
        <v>186</v>
      </c>
      <c r="F8" s="11" t="s">
        <v>187</v>
      </c>
      <c r="G8" s="11" t="s">
        <v>188</v>
      </c>
      <c r="H8" s="11" t="s">
        <v>189</v>
      </c>
      <c r="I8" s="19" t="s">
        <v>190</v>
      </c>
      <c r="J8" s="24"/>
    </row>
    <row r="9" spans="1:14" ht="82.8" x14ac:dyDescent="0.3">
      <c r="A9" s="8">
        <v>6</v>
      </c>
      <c r="B9" s="9" t="s">
        <v>191</v>
      </c>
      <c r="C9" s="15"/>
      <c r="D9" s="9" t="s">
        <v>192</v>
      </c>
      <c r="E9" s="9" t="s">
        <v>193</v>
      </c>
      <c r="F9" s="9" t="s">
        <v>194</v>
      </c>
      <c r="G9" s="9" t="s">
        <v>195</v>
      </c>
      <c r="H9" s="9" t="s">
        <v>196</v>
      </c>
      <c r="I9" s="19" t="s">
        <v>116</v>
      </c>
      <c r="J9" s="24"/>
    </row>
    <row r="10" spans="1:14" ht="69" x14ac:dyDescent="0.3">
      <c r="A10" s="8">
        <v>7</v>
      </c>
      <c r="B10" s="9" t="s">
        <v>197</v>
      </c>
      <c r="C10" s="15"/>
      <c r="D10" s="11" t="s">
        <v>198</v>
      </c>
      <c r="E10" s="11" t="s">
        <v>199</v>
      </c>
      <c r="F10" s="11" t="s">
        <v>126</v>
      </c>
      <c r="G10" s="11" t="s">
        <v>200</v>
      </c>
      <c r="H10" s="11" t="s">
        <v>201</v>
      </c>
      <c r="I10" s="19" t="s">
        <v>129</v>
      </c>
      <c r="J10" s="24"/>
    </row>
    <row r="11" spans="1:14" x14ac:dyDescent="0.3">
      <c r="A11" s="27" t="s">
        <v>130</v>
      </c>
      <c r="B11" s="27"/>
      <c r="C11" s="20">
        <f>SUM(C4:C10)</f>
        <v>0</v>
      </c>
    </row>
  </sheetData>
  <mergeCells count="3">
    <mergeCell ref="A1:I1"/>
    <mergeCell ref="A2:I2"/>
    <mergeCell ref="A11:B11"/>
  </mergeCells>
  <dataValidations count="1">
    <dataValidation type="whole" showErrorMessage="1" errorTitle="Invalid score" error="Enter a value between 1 and 5" sqref="C4:C10" xr:uid="{3168C30F-5630-4DDF-8688-E8BBE7761371}">
      <formula1>1</formula1>
      <formula2>5</formula2>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
  <sheetViews>
    <sheetView zoomScaleNormal="100" workbookViewId="0"/>
  </sheetViews>
  <sheetFormatPr defaultColWidth="8.6640625" defaultRowHeight="14.4" x14ac:dyDescent="0.3"/>
  <cols>
    <col min="1" max="1" width="25" customWidth="1"/>
    <col min="2" max="2" width="45" customWidth="1"/>
    <col min="3" max="3" width="30" customWidth="1"/>
    <col min="4" max="4" width="20" customWidth="1"/>
    <col min="5" max="5" width="15" customWidth="1"/>
  </cols>
  <sheetData>
    <row r="1" spans="1:5" x14ac:dyDescent="0.3">
      <c r="A1" s="3" t="s">
        <v>202</v>
      </c>
      <c r="B1" s="3" t="s">
        <v>203</v>
      </c>
      <c r="C1" s="3" t="s">
        <v>204</v>
      </c>
      <c r="D1" s="3" t="s">
        <v>205</v>
      </c>
      <c r="E1" s="3" t="s">
        <v>206</v>
      </c>
    </row>
    <row r="2" spans="1:5" x14ac:dyDescent="0.3">
      <c r="A2" s="4" t="str">
        <f>Summary!F2</f>
        <v>Alex Ling Lifetime Achievement Award</v>
      </c>
      <c r="B2" s="4">
        <f>Summary!F6</f>
        <v>0</v>
      </c>
      <c r="C2" s="4">
        <f>Summary!F5</f>
        <v>0</v>
      </c>
      <c r="D2" s="4">
        <f>Summary!F7</f>
        <v>0</v>
      </c>
      <c r="E2" s="5">
        <f>IF(Summary!F2="Alex Ling Lifetime Achievement Award",Summary!I24,Summary!I40)</f>
        <v>0</v>
      </c>
    </row>
  </sheetData>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2029c3d-9d62-404e-83f5-50859537edab" xsi:nil="true"/>
    <lcf76f155ced4ddcb4097134ff3c332f xmlns="82da5e3b-3c41-49f3-a66a-1750694b770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904D42BAD799D41AC221289815B61DE" ma:contentTypeVersion="19" ma:contentTypeDescription="Create a new document." ma:contentTypeScope="" ma:versionID="1bd245f15819a858adf7afa5f14c5751">
  <xsd:schema xmlns:xsd="http://www.w3.org/2001/XMLSchema" xmlns:xs="http://www.w3.org/2001/XMLSchema" xmlns:p="http://schemas.microsoft.com/office/2006/metadata/properties" xmlns:ns2="82da5e3b-3c41-49f3-a66a-1750694b7701" xmlns:ns3="12029c3d-9d62-404e-83f5-50859537edab" targetNamespace="http://schemas.microsoft.com/office/2006/metadata/properties" ma:root="true" ma:fieldsID="9d859f3b5044673d85285ea4a04f29a2" ns2:_="" ns3:_="">
    <xsd:import namespace="82da5e3b-3c41-49f3-a66a-1750694b7701"/>
    <xsd:import namespace="12029c3d-9d62-404e-83f5-50859537eda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da5e3b-3c41-49f3-a66a-1750694b77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c229f7d-da7c-4c9b-9468-b7348280750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029c3d-9d62-404e-83f5-50859537eda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1a56735-93ab-4fef-9377-b54535c34690}" ma:internalName="TaxCatchAll" ma:showField="CatchAllData" ma:web="12029c3d-9d62-404e-83f5-50859537ed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247F47-9D43-459B-8D6D-DAA5BA2F6546}">
  <ds:schemaRefs>
    <ds:schemaRef ds:uri="http://schemas.microsoft.com/sharepoint/v3/contenttype/forms"/>
  </ds:schemaRefs>
</ds:datastoreItem>
</file>

<file path=customXml/itemProps2.xml><?xml version="1.0" encoding="utf-8"?>
<ds:datastoreItem xmlns:ds="http://schemas.openxmlformats.org/officeDocument/2006/customXml" ds:itemID="{C1EA6A90-1AA4-4269-BFD3-3E76B648C9FB}">
  <ds:schemaRefs>
    <ds:schemaRef ds:uri="http://schemas.microsoft.com/office/2006/metadata/properties"/>
    <ds:schemaRef ds:uri="http://schemas.microsoft.com/office/infopath/2007/PartnerControls"/>
    <ds:schemaRef ds:uri="12029c3d-9d62-404e-83f5-50859537edab"/>
    <ds:schemaRef ds:uri="82da5e3b-3c41-49f3-a66a-1750694b7701"/>
  </ds:schemaRefs>
</ds:datastoreItem>
</file>

<file path=customXml/itemProps3.xml><?xml version="1.0" encoding="utf-8"?>
<ds:datastoreItem xmlns:ds="http://schemas.openxmlformats.org/officeDocument/2006/customXml" ds:itemID="{684AD3FB-D368-48E1-B653-A3371B4709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da5e3b-3c41-49f3-a66a-1750694b7701"/>
    <ds:schemaRef ds:uri="12029c3d-9d62-404e-83f5-50859537ed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Summary</vt:lpstr>
      <vt:lpstr>Alex Ling - Evaluation</vt:lpstr>
      <vt:lpstr>Jan Hawley - Evaluation</vt:lpstr>
      <vt:lpstr>Local Hero</vt:lpstr>
      <vt:lpstr>For Admin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Erin Douglas</cp:lastModifiedBy>
  <cp:revision>0</cp:revision>
  <dcterms:created xsi:type="dcterms:W3CDTF">2026-06-26T12:49:06Z</dcterms:created>
  <dcterms:modified xsi:type="dcterms:W3CDTF">2026-10-19T16:23:37Z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0x0101004904D42BAD799D41AC221289815B61DE</vt:lpwstr>
  </property>
  <property fmtid="{D5CDD505-2E9C-101B-9397-08002B2CF9AE}" pid="3" name="MediaServiceImageTags">
    <vt:lpwstr/>
  </property>
</Properties>
</file>